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C:\Users\KathrynHuggins-Prest\Desktop\General\Master Copies\"/>
    </mc:Choice>
  </mc:AlternateContent>
  <xr:revisionPtr revIDLastSave="0" documentId="13_ncr:1_{DB357960-0E73-4319-9742-ACBF89EB9AC5}" xr6:coauthVersionLast="47" xr6:coauthVersionMax="47" xr10:uidLastSave="{00000000-0000-0000-0000-000000000000}"/>
  <bookViews>
    <workbookView xWindow="-120" yWindow="-120" windowWidth="20730" windowHeight="11160" activeTab="1" xr2:uid="{00000000-000D-0000-FFFF-FFFF00000000}"/>
  </bookViews>
  <sheets>
    <sheet name="Definitions" sheetId="4" r:id="rId1"/>
    <sheet name="Questions" sheetId="1" r:id="rId2"/>
    <sheet name="Options" sheetId="2" state="hidden" r:id="rId3"/>
  </sheets>
  <externalReferences>
    <externalReference r:id="rId4"/>
  </externalReferences>
  <definedNames>
    <definedName name="List_Adults">Options!$E$2:$E$4</definedName>
    <definedName name="List_CategoryLevels">Options!$H$2:$H$5</definedName>
    <definedName name="List_CategoryLevelsParent">Options!$H$2:$H$5</definedName>
    <definedName name="List_CategoryLevelsProfessional">Options!$I$2:$I$5</definedName>
    <definedName name="List_CategoryLevelsSelf">Options!$J$2:$J$5</definedName>
    <definedName name="List_CatetgoryDescriptors">Options!$G$2:$G$5</definedName>
    <definedName name="List_Options">Options!$A$2:$A$4</definedName>
    <definedName name="_xlnm.Print_Area" localSheetId="1">Questions!$B$1:$D$65</definedName>
    <definedName name="Range_ScoresEnd">Questions!$I$13:$I$37</definedName>
    <definedName name="Range_ScoresStart">Questions!$H$13:$H$37</definedName>
    <definedName name="Range_Sections">Questions!$G$13:$G$37</definedName>
    <definedName name="Range_Weightings">Options!$A$2:$C$4</definedName>
    <definedName name="sumCO">'[1]SDQ Scoring'!$R$9</definedName>
    <definedName name="sumCOEnd">'[1]SDQ Scoring'!$R$15</definedName>
    <definedName name="sumEM">'[1]SDQ Scoring'!$R$8</definedName>
    <definedName name="sumEMEnd">'[1]SDQ Scoring'!$R$14</definedName>
    <definedName name="sumHY">'[1]SDQ Scoring'!$R$10</definedName>
    <definedName name="sumHYEnd">'[1]SDQ Scoring'!$R$16</definedName>
    <definedName name="sumPE">'[1]SDQ Scoring'!$R$11</definedName>
    <definedName name="sumPEEnd">'[1]SDQ Scoring'!$R$17</definedName>
    <definedName name="sumPR">'[1]SDQ Scoring'!$R$12</definedName>
    <definedName name="sumPREnd">'[1]SDQ Scoring'!$R$18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4" l="1"/>
  <c r="A21" i="4"/>
  <c r="A20" i="4"/>
  <c r="A19" i="4"/>
  <c r="A18" i="4"/>
  <c r="D56" i="1"/>
  <c r="D44" i="1"/>
  <c r="C44" i="1"/>
  <c r="B44" i="1"/>
  <c r="I37" i="1"/>
  <c r="H37" i="1"/>
  <c r="I36" i="1"/>
  <c r="H36" i="1"/>
  <c r="I35" i="1"/>
  <c r="H35" i="1"/>
  <c r="I34" i="1"/>
  <c r="H34" i="1"/>
  <c r="I33" i="1"/>
  <c r="H33" i="1"/>
  <c r="I32" i="1"/>
  <c r="H32" i="1"/>
  <c r="I31" i="1"/>
  <c r="H31" i="1"/>
  <c r="I30" i="1"/>
  <c r="H30" i="1"/>
  <c r="I29" i="1"/>
  <c r="H29" i="1"/>
  <c r="I28" i="1"/>
  <c r="H28" i="1"/>
  <c r="I27" i="1"/>
  <c r="H27" i="1"/>
  <c r="I26" i="1"/>
  <c r="H26" i="1"/>
  <c r="I25" i="1"/>
  <c r="H25" i="1"/>
  <c r="I24" i="1"/>
  <c r="H24" i="1"/>
  <c r="I23" i="1"/>
  <c r="H23" i="1"/>
  <c r="I22" i="1"/>
  <c r="H22" i="1"/>
  <c r="I21" i="1"/>
  <c r="H21" i="1"/>
  <c r="I20" i="1"/>
  <c r="H20" i="1"/>
  <c r="I19" i="1"/>
  <c r="H19" i="1"/>
  <c r="I18" i="1"/>
  <c r="H18" i="1"/>
  <c r="I17" i="1"/>
  <c r="H17" i="1"/>
  <c r="L16" i="1"/>
  <c r="D50" i="1" s="1"/>
  <c r="I16" i="1"/>
  <c r="H16" i="1"/>
  <c r="I15" i="1"/>
  <c r="H15" i="1"/>
  <c r="L14" i="1"/>
  <c r="D48" i="1" s="1"/>
  <c r="I14" i="1"/>
  <c r="L15" i="1" s="1"/>
  <c r="D49" i="1" s="1"/>
  <c r="H14" i="1"/>
  <c r="K15" i="1" s="1"/>
  <c r="C49" i="1" s="1"/>
  <c r="L13" i="1"/>
  <c r="L18" i="1" s="1"/>
  <c r="I13" i="1"/>
  <c r="L17" i="1" s="1"/>
  <c r="D51" i="1" s="1"/>
  <c r="H13" i="1"/>
  <c r="K16" i="1" l="1"/>
  <c r="C50" i="1" s="1"/>
  <c r="C60" i="1"/>
  <c r="K14" i="1"/>
  <c r="C48" i="1" s="1"/>
  <c r="K13" i="1"/>
  <c r="K18" i="1" s="1"/>
  <c r="K17" i="1"/>
  <c r="C51" i="1" s="1"/>
  <c r="D47" i="1"/>
  <c r="C47" i="1" l="1"/>
  <c r="C52" i="1" s="1"/>
  <c r="D52" i="1"/>
  <c r="D54" i="1"/>
  <c r="C54" i="1" l="1"/>
  <c r="C58" i="1" l="1"/>
  <c r="C61" i="1" s="1"/>
  <c r="C56" i="1"/>
</calcChain>
</file>

<file path=xl/sharedStrings.xml><?xml version="1.0" encoding="utf-8"?>
<sst xmlns="http://schemas.openxmlformats.org/spreadsheetml/2006/main" count="294" uniqueCount="146">
  <si>
    <t xml:space="preserve">Strengths and Difficulties Questionnaire </t>
  </si>
  <si>
    <t>Level Definitions</t>
  </si>
  <si>
    <t xml:space="preserve">This Strength and Difficulties Questionnaire (SDQ) adopts the more recent four-band categorisation for children tested.
Compared with the previously accepted three-tier categorisation system, the four-bands not reflect a larger data set taken across the United Kingdom in studies and subsequently provide a more accurate suggestion of the level to which a child is functioning or dysfunctioning. 
Providing behavioural descriptors for the categories is not necessary, as the scores awarded to chldren are based on behaviour-based questions. In order to understand the level or score resulting from a child's completed SDQ, the individual questions and their answer need to be examined. 
In general terms, the following can be used as a guide to demonstrate the extent which a child's regulatory behaviours might impact on them and those around them.
In more clinical approaches, the SDQ can also be used to indicate the liklihood of a child having  and also give an indication of the liklihood of that child having certain mental health difficulties or psychological disorders. 
Below are the bandings for each category, ranging from 'close to average' to 'very high'. These are also broken down into the five categories within the questionnaire: emotional problems, conduct problems, hyperactivity, peer problems and prosocial. </t>
  </si>
  <si>
    <t>Score Categories</t>
  </si>
  <si>
    <t>Close to Average</t>
  </si>
  <si>
    <t>Slightly Raised</t>
  </si>
  <si>
    <t>High</t>
  </si>
  <si>
    <t>Very High</t>
  </si>
  <si>
    <t>Parent-completed SDQ</t>
  </si>
  <si>
    <t>0-13</t>
  </si>
  <si>
    <t>15-16</t>
  </si>
  <si>
    <t>17-19</t>
  </si>
  <si>
    <t>20-40</t>
  </si>
  <si>
    <t>Teacher/professional</t>
  </si>
  <si>
    <t>0-11</t>
  </si>
  <si>
    <t>12-15</t>
  </si>
  <si>
    <t>16-18</t>
  </si>
  <si>
    <t>19-40</t>
  </si>
  <si>
    <t>Self-completed SDQ</t>
  </si>
  <si>
    <t>0-14</t>
  </si>
  <si>
    <t>15-17</t>
  </si>
  <si>
    <t>18-19</t>
  </si>
  <si>
    <t>Representative % of UK</t>
  </si>
  <si>
    <t>80%</t>
  </si>
  <si>
    <t>10%</t>
  </si>
  <si>
    <t>5%</t>
  </si>
  <si>
    <t>Band Thresholds by SDQ Category</t>
  </si>
  <si>
    <t>Parent-Completed SDQ</t>
  </si>
  <si>
    <t>0-3</t>
  </si>
  <si>
    <t>4</t>
  </si>
  <si>
    <t>5-6</t>
  </si>
  <si>
    <t>7-10</t>
  </si>
  <si>
    <t>0-2</t>
  </si>
  <si>
    <t>3</t>
  </si>
  <si>
    <t>4-5</t>
  </si>
  <si>
    <t>6-10</t>
  </si>
  <si>
    <t>0-5</t>
  </si>
  <si>
    <t>6-7</t>
  </si>
  <si>
    <t>8</t>
  </si>
  <si>
    <t>9-10</t>
  </si>
  <si>
    <t>5-10</t>
  </si>
  <si>
    <t>8-10</t>
  </si>
  <si>
    <t>7</t>
  </si>
  <si>
    <t>6</t>
  </si>
  <si>
    <t>Total score</t>
  </si>
  <si>
    <t>Teacher-Completed SDQ</t>
  </si>
  <si>
    <t>Emotional problems scale</t>
  </si>
  <si>
    <t>5</t>
  </si>
  <si>
    <t>Conduct problems scale</t>
  </si>
  <si>
    <t>Hyperactivity scale</t>
  </si>
  <si>
    <t>Peer problems scale</t>
  </si>
  <si>
    <t>3-4</t>
  </si>
  <si>
    <t>Prosocial scale</t>
  </si>
  <si>
    <t>Self-Completed SDQ</t>
  </si>
  <si>
    <t>0-4</t>
  </si>
  <si>
    <t>Question Scoring</t>
  </si>
  <si>
    <t>Not True</t>
  </si>
  <si>
    <t>Somewhat True</t>
  </si>
  <si>
    <t>Certainly True</t>
  </si>
  <si>
    <t>Often complains of headaches</t>
  </si>
  <si>
    <t>Many worries</t>
  </si>
  <si>
    <t>Often happy, downhearted</t>
  </si>
  <si>
    <t>Nervous or clingy in new situations</t>
  </si>
  <si>
    <t>Many fears, easily scared</t>
  </si>
  <si>
    <t>Conduct Problems Scale</t>
  </si>
  <si>
    <t>Often has temper tantrums or hot tempers</t>
  </si>
  <si>
    <t>Generally obedient</t>
  </si>
  <si>
    <t>Often fights with other children</t>
  </si>
  <si>
    <t>Often lies or cheats</t>
  </si>
  <si>
    <t>Steals from home, school or elsewhere</t>
  </si>
  <si>
    <t>Hyperactivity Scale</t>
  </si>
  <si>
    <t>Restless, overactive</t>
  </si>
  <si>
    <t>Constantly fideting or squirming</t>
  </si>
  <si>
    <t>Easily distracted, concentration wanders</t>
  </si>
  <si>
    <t>Thinks things out before acting</t>
  </si>
  <si>
    <t>Sees tasks thorugh to the end</t>
  </si>
  <si>
    <t>Peer Problems Scale</t>
  </si>
  <si>
    <t>Rather solitary, tends to play alone</t>
  </si>
  <si>
    <t>Has at least one good friend</t>
  </si>
  <si>
    <t>Generally like by other children</t>
  </si>
  <si>
    <t>Picked on or bullied</t>
  </si>
  <si>
    <t>Gets on better with adults than other children</t>
  </si>
  <si>
    <t>Prosocial Scale</t>
  </si>
  <si>
    <t>Considerate of other people's feelings</t>
  </si>
  <si>
    <t>Shares readily withother children</t>
  </si>
  <si>
    <t>Helpful if someone is hurt</t>
  </si>
  <si>
    <t>Kind to younger children</t>
  </si>
  <si>
    <t>Often voluneers to help others</t>
  </si>
  <si>
    <r>
      <t xml:space="preserve">Early Help Support Request
PFSA and Team Around the School 
</t>
    </r>
    <r>
      <rPr>
        <b/>
        <sz val="16"/>
        <color theme="1"/>
        <rFont val="Arial"/>
        <family val="2"/>
      </rPr>
      <t>Strengths and Difficulties Questionnaire</t>
    </r>
  </si>
  <si>
    <t>Child's Name</t>
  </si>
  <si>
    <t>AT START</t>
  </si>
  <si>
    <t>AT END</t>
  </si>
  <si>
    <t>Date of Assessment</t>
  </si>
  <si>
    <t>Completed by</t>
  </si>
  <si>
    <r>
      <t xml:space="preserve">Please complete all 25 answers below
</t>
    </r>
    <r>
      <rPr>
        <i/>
        <sz val="11"/>
        <color theme="1"/>
        <rFont val="Arial"/>
        <family val="2"/>
      </rPr>
      <t>Select the answer you wish to give from the drop-down
Scores will be generated automatically below</t>
    </r>
  </si>
  <si>
    <t>Answer at Start</t>
  </si>
  <si>
    <t>Answer at End</t>
  </si>
  <si>
    <t>True is</t>
  </si>
  <si>
    <t>Section</t>
  </si>
  <si>
    <t>Score (start)</t>
  </si>
  <si>
    <t>Score (end)</t>
  </si>
  <si>
    <t>Categories</t>
  </si>
  <si>
    <t>Total (start)</t>
  </si>
  <si>
    <t>Total (end)</t>
  </si>
  <si>
    <t>PR</t>
  </si>
  <si>
    <t>EM</t>
  </si>
  <si>
    <t>Restless, overactive, cannot stay still for long</t>
  </si>
  <si>
    <t>HY</t>
  </si>
  <si>
    <t>CO</t>
  </si>
  <si>
    <t>Often complains of headaches, stomach-aches or sickness</t>
  </si>
  <si>
    <t>Shares readily with other chidren (treats, toys, pencils, etc.)</t>
  </si>
  <si>
    <t>PE</t>
  </si>
  <si>
    <t>Generally obedient, usually does what adults request</t>
  </si>
  <si>
    <t>Low</t>
  </si>
  <si>
    <t>Many worries, often seems worried</t>
  </si>
  <si>
    <t>Helpful if someone is hurt, upset or feeling ill</t>
  </si>
  <si>
    <t>Constantly fidgeting or squirming</t>
  </si>
  <si>
    <t>Often fights with other children or bullies them</t>
  </si>
  <si>
    <t>Often unhappy, down-hearted or tearful</t>
  </si>
  <si>
    <t xml:space="preserve">Generally liked by other children </t>
  </si>
  <si>
    <t>Nervous or clingy in new situations, easily loses confidence</t>
  </si>
  <si>
    <t>Picked on or bullied by other children</t>
  </si>
  <si>
    <t>Often volunteers to help others (parents, teachers, other children)</t>
  </si>
  <si>
    <t>Gets on better with adults than with other children</t>
  </si>
  <si>
    <t>Sees tasks through to the end, good attention span</t>
  </si>
  <si>
    <t>END OF QUESTIONS - scores will be shown below</t>
  </si>
  <si>
    <r>
      <rPr>
        <sz val="16"/>
        <color theme="1"/>
        <rFont val="Arial"/>
        <family val="2"/>
      </rPr>
      <t xml:space="preserve">Early Help Support Request
PFSA and Team Around the School 
</t>
    </r>
    <r>
      <rPr>
        <b/>
        <sz val="16"/>
        <color theme="1"/>
        <rFont val="Arial"/>
        <family val="2"/>
      </rPr>
      <t>Strengths and Difficulties Questionnaire Results</t>
    </r>
  </si>
  <si>
    <t>START DATE</t>
  </si>
  <si>
    <t>END DATE</t>
  </si>
  <si>
    <t>Score at Start</t>
  </si>
  <si>
    <t>Score at End</t>
  </si>
  <si>
    <t>Subtotal</t>
  </si>
  <si>
    <r>
      <rPr>
        <b/>
        <sz val="14"/>
        <color rgb="FF002060"/>
        <rFont val="Arial"/>
        <family val="2"/>
      </rPr>
      <t>SQD Score Total</t>
    </r>
    <r>
      <rPr>
        <sz val="12"/>
        <color theme="1"/>
        <rFont val="Arial"/>
        <family val="2"/>
      </rPr>
      <t xml:space="preserve">
</t>
    </r>
    <r>
      <rPr>
        <i/>
        <sz val="9"/>
        <color theme="1"/>
        <rFont val="Arial"/>
        <family val="2"/>
      </rPr>
      <t>This total does not take into consideration the prosocial scale scoring</t>
    </r>
  </si>
  <si>
    <r>
      <rPr>
        <b/>
        <sz val="14"/>
        <color theme="9" tint="-0.499984740745262"/>
        <rFont val="Arial"/>
        <family val="2"/>
      </rPr>
      <t>SQD Category</t>
    </r>
    <r>
      <rPr>
        <b/>
        <sz val="11"/>
        <color theme="1"/>
        <rFont val="Arial"/>
        <family val="2"/>
      </rPr>
      <t xml:space="preserve">
</t>
    </r>
    <r>
      <rPr>
        <i/>
        <sz val="9"/>
        <color theme="1"/>
        <rFont val="Arial"/>
        <family val="2"/>
      </rPr>
      <t>This is calculated depending on whether the SDQ was completed by a teacher or parent, using the new 4-band SDQ categorisation as follows: 
(1) Close to average, (2) Slightly Raised, (3) High, (4) Very High</t>
    </r>
  </si>
  <si>
    <r>
      <rPr>
        <b/>
        <sz val="14"/>
        <color theme="5" tint="-0.499984740745262"/>
        <rFont val="Arial"/>
        <family val="2"/>
      </rPr>
      <t>Progress Made During this Intervention</t>
    </r>
    <r>
      <rPr>
        <sz val="12"/>
        <color theme="1"/>
        <rFont val="Arial"/>
        <family val="2"/>
      </rPr>
      <t xml:space="preserve">
</t>
    </r>
    <r>
      <rPr>
        <i/>
        <sz val="9"/>
        <color theme="1"/>
        <rFont val="Arial"/>
        <family val="2"/>
      </rPr>
      <t>Based on start and end SDQ scores (not including prosocial scoring)</t>
    </r>
  </si>
  <si>
    <r>
      <rPr>
        <b/>
        <sz val="14"/>
        <color theme="1"/>
        <rFont val="Arial"/>
        <family val="2"/>
      </rPr>
      <t xml:space="preserve">Duration of Intervention </t>
    </r>
    <r>
      <rPr>
        <sz val="12"/>
        <color theme="1"/>
        <rFont val="Arial"/>
        <family val="2"/>
      </rPr>
      <t xml:space="preserve">
</t>
    </r>
    <r>
      <rPr>
        <i/>
        <sz val="9"/>
        <color theme="1"/>
        <rFont val="Arial"/>
        <family val="2"/>
      </rPr>
      <t>Time calculated in whole weeks</t>
    </r>
  </si>
  <si>
    <r>
      <rPr>
        <b/>
        <sz val="14"/>
        <color theme="1"/>
        <rFont val="Arial"/>
        <family val="2"/>
      </rPr>
      <t>Pro-rata Intervention Impact</t>
    </r>
    <r>
      <rPr>
        <sz val="12"/>
        <color theme="1"/>
        <rFont val="Arial"/>
        <family val="2"/>
      </rPr>
      <t xml:space="preserve">
</t>
    </r>
    <r>
      <rPr>
        <i/>
        <sz val="9"/>
        <color theme="1"/>
        <rFont val="Arial"/>
        <family val="2"/>
      </rPr>
      <t>Calculated to show weekly impact of intervention</t>
    </r>
  </si>
  <si>
    <t>Assesor Types</t>
  </si>
  <si>
    <t>Category Descriptors</t>
  </si>
  <si>
    <r>
      <t xml:space="preserve">Category Levels Parent
</t>
    </r>
    <r>
      <rPr>
        <sz val="12"/>
        <color theme="1"/>
        <rFont val="Calibri"/>
        <family val="2"/>
        <scheme val="minor"/>
      </rPr>
      <t>States lower limit</t>
    </r>
  </si>
  <si>
    <r>
      <t xml:space="preserve">Category Levels Professional
</t>
    </r>
    <r>
      <rPr>
        <sz val="12"/>
        <color theme="1"/>
        <rFont val="Calibri"/>
        <family val="2"/>
        <scheme val="minor"/>
      </rPr>
      <t>States lower limit</t>
    </r>
  </si>
  <si>
    <r>
      <t xml:space="preserve">Category Levels Self
</t>
    </r>
    <r>
      <rPr>
        <sz val="12"/>
        <color theme="1"/>
        <rFont val="Calibri"/>
        <family val="2"/>
        <scheme val="minor"/>
      </rPr>
      <t>States lower limit</t>
    </r>
  </si>
  <si>
    <t>Very True</t>
  </si>
  <si>
    <t>Parent</t>
  </si>
  <si>
    <t>Professional</t>
  </si>
  <si>
    <t>Self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</si>
</sst>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21" x14ac:knownFonts="1">
    <font>
      <sz val="12"/>
      <color theme="1"/>
      <name val="Calibri"/>
      <family val="2"/>
      <scheme val="minor"/>
    </font>
    <font>
      <b/>
      <sz val="12"/>
      <color theme="1"/>
      <name val="Calibri"/>
      <family val="2"/>
      <scheme val="minor"/>
    </font>
    <font>
      <sz val="16"/>
      <color theme="1"/>
      <name val="Arial"/>
      <family val="2"/>
    </font>
    <font>
      <b/>
      <sz val="16"/>
      <color theme="1"/>
      <name val="Arial"/>
      <family val="2"/>
    </font>
    <font>
      <sz val="10"/>
      <color theme="1"/>
      <name val="Arial"/>
      <family val="2"/>
    </font>
    <font>
      <b/>
      <sz val="10"/>
      <color theme="1"/>
      <name val="Arial"/>
      <family val="2"/>
    </font>
    <font>
      <sz val="12"/>
      <color theme="1"/>
      <name val="Arial"/>
      <family val="2"/>
    </font>
    <font>
      <b/>
      <sz val="12"/>
      <color theme="1"/>
      <name val="Arial"/>
      <family val="2"/>
    </font>
    <font>
      <b/>
      <sz val="11"/>
      <color theme="1"/>
      <name val="Arial"/>
      <family val="2"/>
    </font>
    <font>
      <i/>
      <sz val="11"/>
      <color theme="1"/>
      <name val="Arial"/>
      <family val="2"/>
    </font>
    <font>
      <sz val="11"/>
      <color theme="1"/>
      <name val="Arial"/>
      <family val="2"/>
    </font>
    <font>
      <i/>
      <sz val="12"/>
      <color theme="2" tint="-0.499984740745262"/>
      <name val="Arial"/>
      <family val="2"/>
    </font>
    <font>
      <b/>
      <sz val="14"/>
      <color rgb="FF002060"/>
      <name val="Arial"/>
      <family val="2"/>
    </font>
    <font>
      <i/>
      <sz val="9"/>
      <color theme="1"/>
      <name val="Arial"/>
      <family val="2"/>
    </font>
    <font>
      <b/>
      <sz val="16"/>
      <color theme="4" tint="-0.499984740745262"/>
      <name val="Arial"/>
      <family val="2"/>
    </font>
    <font>
      <b/>
      <sz val="14"/>
      <color theme="9" tint="-0.499984740745262"/>
      <name val="Arial"/>
      <family val="2"/>
    </font>
    <font>
      <b/>
      <sz val="16"/>
      <color theme="9" tint="-0.499984740745262"/>
      <name val="Arial"/>
      <family val="2"/>
    </font>
    <font>
      <b/>
      <sz val="14"/>
      <color theme="5" tint="-0.499984740745262"/>
      <name val="Arial"/>
      <family val="2"/>
    </font>
    <font>
      <b/>
      <sz val="32"/>
      <color theme="5" tint="-0.499984740745262"/>
      <name val="Arial"/>
      <family val="2"/>
    </font>
    <font>
      <b/>
      <sz val="14"/>
      <color theme="1"/>
      <name val="Arial"/>
      <family val="2"/>
    </font>
    <font>
      <i/>
      <sz val="11"/>
      <color theme="2" tint="-0.499984740745262"/>
      <name val="Arial"/>
      <family val="2"/>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12">
    <xf numFmtId="0" fontId="0" fillId="0" borderId="0" xfId="0"/>
    <xf numFmtId="0" fontId="1" fillId="13" borderId="3" xfId="0" applyFont="1" applyFill="1" applyBorder="1"/>
    <xf numFmtId="0" fontId="1" fillId="13" borderId="3" xfId="0" applyFont="1" applyFill="1" applyBorder="1" applyAlignment="1">
      <alignment wrapText="1"/>
    </xf>
    <xf numFmtId="0" fontId="1" fillId="0" borderId="3" xfId="0" applyFont="1" applyBorder="1"/>
    <xf numFmtId="0" fontId="0" fillId="0" borderId="3" xfId="0" applyBorder="1"/>
    <xf numFmtId="0" fontId="2" fillId="0" borderId="0" xfId="0" applyFont="1"/>
    <xf numFmtId="0" fontId="3" fillId="0" borderId="0" xfId="0" applyFont="1"/>
    <xf numFmtId="0" fontId="4" fillId="0" borderId="0" xfId="0" applyFont="1"/>
    <xf numFmtId="49" fontId="4" fillId="0" borderId="3" xfId="0" applyNumberFormat="1" applyFont="1" applyFill="1" applyBorder="1" applyAlignment="1">
      <alignment horizontal="center" vertical="center"/>
    </xf>
    <xf numFmtId="49" fontId="4" fillId="0" borderId="0" xfId="0" applyNumberFormat="1" applyFont="1"/>
    <xf numFmtId="0" fontId="4" fillId="0" borderId="3" xfId="0" applyFont="1" applyBorder="1" applyAlignment="1">
      <alignment horizontal="center"/>
    </xf>
    <xf numFmtId="0" fontId="4" fillId="5" borderId="3" xfId="0" applyFont="1" applyFill="1" applyBorder="1" applyAlignment="1">
      <alignment vertical="center"/>
    </xf>
    <xf numFmtId="0" fontId="5" fillId="5" borderId="3" xfId="0" applyFont="1" applyFill="1" applyBorder="1" applyAlignment="1">
      <alignment horizontal="center" vertical="center"/>
    </xf>
    <xf numFmtId="0" fontId="4" fillId="5" borderId="3" xfId="0" applyFont="1" applyFill="1" applyBorder="1" applyAlignment="1">
      <alignment vertical="center" wrapText="1"/>
    </xf>
    <xf numFmtId="49" fontId="4" fillId="0" borderId="3" xfId="0" applyNumberFormat="1" applyFont="1" applyBorder="1" applyAlignment="1">
      <alignment horizontal="center" vertical="center"/>
    </xf>
    <xf numFmtId="0" fontId="5" fillId="5" borderId="3" xfId="0" applyFont="1" applyFill="1" applyBorder="1" applyAlignment="1">
      <alignment vertical="center"/>
    </xf>
    <xf numFmtId="49" fontId="5" fillId="0" borderId="3" xfId="0" applyNumberFormat="1" applyFont="1" applyBorder="1" applyAlignment="1">
      <alignment horizontal="center" vertical="center"/>
    </xf>
    <xf numFmtId="49" fontId="5" fillId="0" borderId="3" xfId="0" applyNumberFormat="1" applyFont="1" applyFill="1" applyBorder="1" applyAlignment="1">
      <alignment horizontal="center" vertical="center"/>
    </xf>
    <xf numFmtId="0" fontId="4" fillId="0" borderId="3" xfId="0" applyFont="1" applyBorder="1" applyAlignment="1">
      <alignment horizontal="center" vertical="center"/>
    </xf>
    <xf numFmtId="0" fontId="6" fillId="2" borderId="0" xfId="0" applyFont="1" applyFill="1" applyAlignment="1" applyProtection="1">
      <alignment horizontal="left"/>
    </xf>
    <xf numFmtId="0" fontId="2" fillId="0" borderId="0" xfId="0" applyFont="1" applyAlignment="1" applyProtection="1">
      <alignment horizontal="left" vertical="top" indent="15"/>
    </xf>
    <xf numFmtId="0" fontId="6" fillId="2" borderId="0" xfId="0" applyFont="1" applyFill="1" applyAlignment="1" applyProtection="1">
      <alignment horizontal="left" vertical="center"/>
    </xf>
    <xf numFmtId="0" fontId="6" fillId="2" borderId="0" xfId="0" applyFont="1" applyFill="1" applyBorder="1" applyAlignment="1" applyProtection="1">
      <alignment horizontal="center" vertical="center"/>
      <protection locked="0"/>
    </xf>
    <xf numFmtId="0" fontId="6" fillId="2" borderId="0" xfId="0" applyFont="1" applyFill="1" applyBorder="1" applyAlignment="1" applyProtection="1">
      <alignment horizontal="left" vertical="center"/>
    </xf>
    <xf numFmtId="0" fontId="7" fillId="8" borderId="0" xfId="0" applyFont="1" applyFill="1" applyBorder="1" applyAlignment="1" applyProtection="1">
      <alignment horizontal="center" vertical="center"/>
    </xf>
    <xf numFmtId="14" fontId="6" fillId="2" borderId="0" xfId="0" applyNumberFormat="1" applyFont="1" applyFill="1" applyBorder="1" applyAlignment="1" applyProtection="1">
      <alignment horizontal="center" vertical="center"/>
      <protection locked="0"/>
    </xf>
    <xf numFmtId="0" fontId="8" fillId="8" borderId="5" xfId="0" applyFont="1" applyFill="1" applyBorder="1" applyAlignment="1" applyProtection="1">
      <alignment horizontal="left" vertical="center" wrapText="1" indent="1"/>
    </xf>
    <xf numFmtId="0" fontId="8" fillId="8" borderId="5" xfId="0" applyFont="1" applyFill="1" applyBorder="1" applyAlignment="1" applyProtection="1">
      <alignment horizontal="center" vertical="center"/>
    </xf>
    <xf numFmtId="0" fontId="8" fillId="8" borderId="0" xfId="0" applyFont="1" applyFill="1" applyBorder="1" applyAlignment="1" applyProtection="1">
      <alignment horizontal="center" vertical="center"/>
    </xf>
    <xf numFmtId="0" fontId="8" fillId="2" borderId="0" xfId="0" applyFont="1" applyFill="1" applyBorder="1" applyAlignment="1" applyProtection="1">
      <alignment horizontal="left"/>
    </xf>
    <xf numFmtId="0" fontId="7" fillId="2" borderId="0" xfId="0" applyFont="1" applyFill="1" applyBorder="1" applyAlignment="1" applyProtection="1">
      <alignment horizontal="left"/>
    </xf>
    <xf numFmtId="0" fontId="10" fillId="9" borderId="4" xfId="0" applyFont="1" applyFill="1" applyBorder="1" applyAlignment="1" applyProtection="1">
      <alignment horizontal="left" vertical="center" indent="1"/>
    </xf>
    <xf numFmtId="0" fontId="10" fillId="2" borderId="4"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0" xfId="0" applyFont="1" applyFill="1" applyBorder="1" applyAlignment="1" applyProtection="1">
      <alignment horizontal="left" vertical="center"/>
    </xf>
    <xf numFmtId="0" fontId="10" fillId="2" borderId="0" xfId="0" applyFont="1" applyFill="1" applyBorder="1" applyAlignment="1" applyProtection="1">
      <alignment horizontal="left"/>
    </xf>
    <xf numFmtId="0" fontId="6" fillId="2" borderId="0" xfId="0" applyFont="1" applyFill="1" applyBorder="1" applyAlignment="1" applyProtection="1">
      <alignment horizontal="left"/>
    </xf>
    <xf numFmtId="0" fontId="10" fillId="9" borderId="3" xfId="0" applyFont="1" applyFill="1" applyBorder="1" applyAlignment="1" applyProtection="1">
      <alignment horizontal="left" vertical="center" indent="1"/>
    </xf>
    <xf numFmtId="0" fontId="10" fillId="9" borderId="5" xfId="0" applyFont="1" applyFill="1" applyBorder="1" applyAlignment="1" applyProtection="1">
      <alignment horizontal="left" vertical="center" indent="1"/>
    </xf>
    <xf numFmtId="0" fontId="10" fillId="2" borderId="5"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xf>
    <xf numFmtId="0" fontId="7" fillId="2" borderId="0" xfId="0" applyFont="1" applyFill="1" applyAlignment="1" applyProtection="1">
      <alignment horizontal="left" vertical="center"/>
    </xf>
    <xf numFmtId="0" fontId="6" fillId="2" borderId="0" xfId="0" applyFont="1" applyFill="1" applyAlignment="1" applyProtection="1">
      <alignment horizontal="left" wrapText="1" indent="15"/>
    </xf>
    <xf numFmtId="0" fontId="3" fillId="2" borderId="0" xfId="0" applyFont="1" applyFill="1" applyAlignment="1" applyProtection="1">
      <alignment horizontal="left"/>
    </xf>
    <xf numFmtId="0" fontId="6" fillId="2" borderId="0" xfId="0" applyFont="1" applyFill="1" applyAlignment="1" applyProtection="1">
      <alignment horizontal="center" vertical="center"/>
    </xf>
    <xf numFmtId="165" fontId="6" fillId="2" borderId="0" xfId="0" applyNumberFormat="1" applyFont="1" applyFill="1" applyBorder="1" applyAlignment="1" applyProtection="1">
      <alignment horizontal="center" vertical="center"/>
    </xf>
    <xf numFmtId="0" fontId="7" fillId="10" borderId="0"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1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6" fillId="2" borderId="0" xfId="0" applyFont="1" applyFill="1" applyAlignment="1" applyProtection="1">
      <alignment horizontal="center"/>
    </xf>
    <xf numFmtId="0" fontId="6" fillId="6" borderId="3" xfId="0" applyFont="1" applyFill="1" applyBorder="1" applyAlignment="1" applyProtection="1">
      <alignment horizontal="left" vertical="center" wrapText="1" indent="1"/>
    </xf>
    <xf numFmtId="0" fontId="14" fillId="7" borderId="3" xfId="0" applyFont="1" applyFill="1" applyBorder="1" applyAlignment="1" applyProtection="1">
      <alignment horizontal="center" vertical="center"/>
    </xf>
    <xf numFmtId="0" fontId="14" fillId="7" borderId="0" xfId="0" applyFont="1" applyFill="1" applyBorder="1" applyAlignment="1" applyProtection="1">
      <alignment horizontal="center" vertical="center"/>
    </xf>
    <xf numFmtId="0" fontId="6" fillId="11" borderId="3" xfId="0" applyFont="1" applyFill="1" applyBorder="1" applyAlignment="1" applyProtection="1">
      <alignment horizontal="left" vertical="center" wrapText="1" indent="1"/>
    </xf>
    <xf numFmtId="0" fontId="16" fillId="3" borderId="3"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6" fillId="10" borderId="3" xfId="0" applyFont="1" applyFill="1" applyBorder="1" applyAlignment="1" applyProtection="1">
      <alignment horizontal="left" vertical="center" wrapText="1" indent="1"/>
    </xf>
    <xf numFmtId="164" fontId="18" fillId="0" borderId="0" xfId="0" applyNumberFormat="1" applyFont="1" applyBorder="1" applyAlignment="1" applyProtection="1">
      <alignment horizontal="center" vertical="center"/>
    </xf>
    <xf numFmtId="0" fontId="6" fillId="5" borderId="3" xfId="0" applyFont="1" applyFill="1" applyBorder="1" applyAlignment="1" applyProtection="1">
      <alignment horizontal="left" vertical="center" wrapText="1" indent="1"/>
    </xf>
    <xf numFmtId="1" fontId="3" fillId="9" borderId="0" xfId="0" applyNumberFormat="1" applyFont="1" applyFill="1" applyBorder="1" applyAlignment="1" applyProtection="1">
      <alignment horizontal="center" vertical="center"/>
    </xf>
    <xf numFmtId="164" fontId="3" fillId="9" borderId="0" xfId="0" applyNumberFormat="1" applyFont="1" applyFill="1" applyBorder="1" applyAlignment="1" applyProtection="1">
      <alignment horizontal="center" vertical="center"/>
    </xf>
    <xf numFmtId="10" fontId="6" fillId="2" borderId="0" xfId="0" applyNumberFormat="1" applyFont="1" applyFill="1" applyAlignment="1" applyProtection="1">
      <alignment horizontal="left"/>
    </xf>
    <xf numFmtId="0" fontId="8" fillId="10" borderId="3" xfId="0" applyFont="1" applyFill="1" applyBorder="1" applyAlignment="1" applyProtection="1">
      <alignment horizontal="left" vertical="center" indent="1"/>
    </xf>
    <xf numFmtId="0" fontId="8" fillId="10" borderId="3" xfId="0" applyFont="1" applyFill="1" applyBorder="1" applyAlignment="1" applyProtection="1">
      <alignment horizontal="center" vertical="center"/>
    </xf>
    <xf numFmtId="1" fontId="10" fillId="2" borderId="3" xfId="0" applyNumberFormat="1"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0" fillId="12" borderId="3" xfId="0" applyFont="1" applyFill="1" applyBorder="1" applyAlignment="1" applyProtection="1">
      <alignment horizontal="left" vertical="center" indent="1"/>
    </xf>
    <xf numFmtId="0" fontId="10" fillId="12" borderId="3" xfId="0" applyFont="1" applyFill="1" applyBorder="1" applyAlignment="1" applyProtection="1">
      <alignment horizontal="center" vertical="center"/>
    </xf>
    <xf numFmtId="0" fontId="20" fillId="9" borderId="3" xfId="0" applyFont="1" applyFill="1" applyBorder="1" applyAlignment="1" applyProtection="1">
      <alignment horizontal="left" vertical="center" indent="1"/>
    </xf>
    <xf numFmtId="0" fontId="20" fillId="2" borderId="3" xfId="0" applyFont="1" applyFill="1" applyBorder="1" applyAlignment="1" applyProtection="1">
      <alignment horizontal="center" vertical="center"/>
    </xf>
    <xf numFmtId="0" fontId="8" fillId="2" borderId="7" xfId="0" applyFont="1" applyFill="1" applyBorder="1" applyAlignment="1" applyProtection="1">
      <alignment horizontal="left" vertical="center" indent="1"/>
    </xf>
    <xf numFmtId="0" fontId="8" fillId="8" borderId="3" xfId="0" applyFont="1" applyFill="1" applyBorder="1" applyAlignment="1" applyProtection="1">
      <alignment horizontal="center" vertical="center"/>
    </xf>
    <xf numFmtId="0" fontId="8" fillId="9" borderId="3" xfId="0" applyFont="1" applyFill="1" applyBorder="1" applyAlignment="1" applyProtection="1">
      <alignment horizontal="left" vertical="center" indent="1"/>
    </xf>
    <xf numFmtId="165" fontId="10" fillId="2" borderId="3" xfId="0" applyNumberFormat="1" applyFont="1" applyFill="1" applyBorder="1" applyAlignment="1" applyProtection="1">
      <alignment horizontal="center" vertical="center"/>
    </xf>
    <xf numFmtId="0" fontId="8" fillId="8" borderId="3" xfId="0" applyFont="1" applyFill="1" applyBorder="1" applyAlignment="1" applyProtection="1">
      <alignment horizontal="left" vertical="center" indent="1"/>
    </xf>
    <xf numFmtId="0" fontId="8" fillId="2" borderId="8" xfId="0" applyFont="1" applyFill="1" applyBorder="1" applyAlignment="1" applyProtection="1">
      <alignment horizontal="left" vertical="center" indent="1"/>
    </xf>
    <xf numFmtId="0" fontId="10" fillId="2" borderId="6" xfId="0" applyFont="1" applyFill="1" applyBorder="1" applyAlignment="1" applyProtection="1">
      <alignment horizontal="left" vertical="center"/>
    </xf>
    <xf numFmtId="14" fontId="10" fillId="2" borderId="3" xfId="0" applyNumberFormat="1" applyFont="1" applyFill="1" applyBorder="1" applyAlignment="1" applyProtection="1">
      <alignment horizontal="center" vertical="center"/>
      <protection locked="0"/>
    </xf>
    <xf numFmtId="0" fontId="10" fillId="2" borderId="0" xfId="0" applyFont="1" applyFill="1" applyAlignment="1" applyProtection="1">
      <alignment horizontal="left"/>
    </xf>
    <xf numFmtId="0" fontId="10" fillId="2" borderId="3" xfId="0" applyFont="1" applyFill="1" applyBorder="1" applyAlignment="1" applyProtection="1">
      <alignment horizontal="center" vertical="center"/>
      <protection locked="0"/>
    </xf>
    <xf numFmtId="0" fontId="4" fillId="0" borderId="0" xfId="0" applyFont="1" applyAlignment="1">
      <alignment vertical="top" wrapText="1"/>
    </xf>
    <xf numFmtId="0" fontId="4" fillId="0" borderId="0" xfId="0" applyFont="1" applyAlignment="1">
      <alignment vertical="top"/>
    </xf>
    <xf numFmtId="0" fontId="4" fillId="0" borderId="1" xfId="0" applyFont="1" applyBorder="1" applyAlignment="1"/>
    <xf numFmtId="0" fontId="0" fillId="0" borderId="2" xfId="0" applyBorder="1" applyAlignment="1"/>
    <xf numFmtId="0" fontId="5" fillId="5" borderId="1" xfId="0" applyFont="1" applyFill="1" applyBorder="1" applyAlignment="1"/>
    <xf numFmtId="0" fontId="0" fillId="5" borderId="6" xfId="0" applyFill="1" applyBorder="1" applyAlignment="1"/>
    <xf numFmtId="0" fontId="0" fillId="0" borderId="6" xfId="0" applyBorder="1" applyAlignment="1"/>
    <xf numFmtId="0" fontId="1" fillId="5" borderId="6" xfId="0" applyFont="1" applyFill="1" applyBorder="1" applyAlignment="1"/>
    <xf numFmtId="0" fontId="4" fillId="0" borderId="1" xfId="0" applyFont="1" applyBorder="1" applyAlignment="1">
      <alignment vertical="center"/>
    </xf>
    <xf numFmtId="0" fontId="0" fillId="0" borderId="2" xfId="0" applyBorder="1" applyAlignment="1">
      <alignment vertical="center"/>
    </xf>
    <xf numFmtId="0" fontId="4" fillId="0" borderId="1" xfId="0" applyFont="1" applyBorder="1" applyAlignment="1">
      <alignment horizontal="left" vertical="center"/>
    </xf>
    <xf numFmtId="0" fontId="0" fillId="0" borderId="2" xfId="0" applyBorder="1" applyAlignment="1">
      <alignment horizontal="left" vertical="center"/>
    </xf>
    <xf numFmtId="0" fontId="5" fillId="5" borderId="1" xfId="0" applyFont="1" applyFill="1" applyBorder="1" applyAlignment="1">
      <alignment vertical="center"/>
    </xf>
    <xf numFmtId="0" fontId="0" fillId="5" borderId="6" xfId="0" applyFill="1" applyBorder="1" applyAlignment="1">
      <alignment vertical="center"/>
    </xf>
    <xf numFmtId="0" fontId="0" fillId="0" borderId="6" xfId="0" applyBorder="1" applyAlignment="1">
      <alignment vertical="center"/>
    </xf>
    <xf numFmtId="0" fontId="4" fillId="0" borderId="0" xfId="0" applyFont="1" applyAlignment="1">
      <alignment vertical="top" wrapText="1"/>
    </xf>
    <xf numFmtId="0" fontId="4" fillId="0" borderId="0" xfId="0" applyFont="1" applyAlignment="1">
      <alignment vertical="top"/>
    </xf>
    <xf numFmtId="0" fontId="3" fillId="0" borderId="0" xfId="0" applyFont="1" applyAlignment="1">
      <alignment vertical="top" wrapText="1"/>
    </xf>
    <xf numFmtId="0" fontId="0" fillId="0" borderId="0" xfId="0" applyAlignment="1">
      <alignment vertical="top"/>
    </xf>
    <xf numFmtId="0" fontId="5" fillId="5" borderId="1" xfId="0" applyFont="1" applyFill="1" applyBorder="1" applyAlignment="1">
      <alignment horizontal="left" vertical="center"/>
    </xf>
    <xf numFmtId="0" fontId="0" fillId="5" borderId="2" xfId="0" applyFill="1" applyBorder="1" applyAlignment="1">
      <alignment horizontal="left" vertical="center"/>
    </xf>
    <xf numFmtId="0" fontId="10" fillId="2" borderId="3" xfId="0" applyFont="1" applyFill="1" applyBorder="1" applyAlignment="1" applyProtection="1">
      <alignment horizontal="center" vertical="center"/>
      <protection locked="0"/>
    </xf>
    <xf numFmtId="164" fontId="18" fillId="4" borderId="1" xfId="0" applyNumberFormat="1" applyFont="1" applyFill="1" applyBorder="1" applyAlignment="1" applyProtection="1">
      <alignment horizontal="center" vertical="center"/>
    </xf>
    <xf numFmtId="164" fontId="18" fillId="0" borderId="2" xfId="0" applyNumberFormat="1" applyFont="1" applyBorder="1" applyAlignment="1" applyProtection="1">
      <alignment horizontal="center" vertical="center"/>
    </xf>
    <xf numFmtId="1" fontId="3" fillId="9" borderId="3" xfId="0" applyNumberFormat="1" applyFont="1" applyFill="1" applyBorder="1" applyAlignment="1" applyProtection="1">
      <alignment horizontal="center" vertical="center"/>
    </xf>
    <xf numFmtId="164" fontId="3" fillId="9" borderId="3" xfId="0" applyNumberFormat="1" applyFont="1" applyFill="1" applyBorder="1" applyAlignment="1" applyProtection="1">
      <alignment horizontal="center" vertical="center"/>
    </xf>
    <xf numFmtId="0" fontId="2" fillId="2" borderId="0" xfId="0" applyFont="1" applyFill="1" applyAlignment="1" applyProtection="1">
      <alignment horizontal="left" vertical="top" wrapText="1"/>
    </xf>
    <xf numFmtId="0" fontId="2" fillId="0" borderId="0" xfId="0" applyFont="1" applyAlignment="1" applyProtection="1">
      <alignment horizontal="left" vertical="top"/>
    </xf>
    <xf numFmtId="0" fontId="8" fillId="2" borderId="4" xfId="0" applyFont="1" applyFill="1" applyBorder="1" applyAlignment="1" applyProtection="1">
      <alignment horizontal="center" vertical="center"/>
    </xf>
    <xf numFmtId="0" fontId="3" fillId="2" borderId="0" xfId="0" applyFont="1" applyFill="1" applyAlignment="1" applyProtection="1">
      <alignment horizontal="left" wrapText="1"/>
    </xf>
    <xf numFmtId="0" fontId="6" fillId="2" borderId="0" xfId="0" applyFont="1" applyFill="1" applyAlignment="1" applyProtection="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Users/KathrynHuggins-Prest/Desktop/General/Worksheet%20in%20https%20%20%20elim-my.sharepoint.com%20personal%20flp_educ_somerset_gov_uk%20Documents%20FLP%20FLP%20Shared%20Child%20and%20Family%20Support%20Team%20_Referrals%20and%20Allocations%20_Master%20Documents%20REFERRAL%20MASTER.docx?5E2CD960" TargetMode="External"/><Relationship Id="rId1" Type="http://schemas.openxmlformats.org/officeDocument/2006/relationships/externalLinkPath" Target="file:///\\5E2CD960\Worksheet%20in%20https%20%20%20elim-my.sharepoint.com%20personal%20flp_educ_somerset_gov_uk%20Documents%20FLP%20FLP%20Shared%20Child%20and%20Family%20Support%20Team%20_Referrals%20and%20Allocations%20_Master%20Documents%20REFERRAL%20MASTER.doc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Q Scoring"/>
      <sheetName val="SDQ Results"/>
      <sheetName val="Update Log"/>
    </sheetNames>
    <sheetDataSet>
      <sheetData sheetId="0">
        <row r="8">
          <cell r="R8">
            <v>3</v>
          </cell>
        </row>
        <row r="9">
          <cell r="R9">
            <v>5</v>
          </cell>
        </row>
        <row r="10">
          <cell r="R10">
            <v>7</v>
          </cell>
        </row>
        <row r="11">
          <cell r="R11">
            <v>6</v>
          </cell>
        </row>
        <row r="12">
          <cell r="R12">
            <v>7</v>
          </cell>
        </row>
        <row r="14">
          <cell r="R14">
            <v>0</v>
          </cell>
        </row>
        <row r="15">
          <cell r="R15">
            <v>0</v>
          </cell>
        </row>
        <row r="16">
          <cell r="R16">
            <v>0</v>
          </cell>
        </row>
        <row r="17">
          <cell r="R17">
            <v>0</v>
          </cell>
        </row>
        <row r="18">
          <cell r="R18">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73"/>
  <sheetViews>
    <sheetView showGridLines="0" topLeftCell="A43" zoomScale="130" zoomScaleNormal="130" workbookViewId="0"/>
  </sheetViews>
  <sheetFormatPr defaultColWidth="9" defaultRowHeight="12.75" x14ac:dyDescent="0.2"/>
  <cols>
    <col min="1" max="1" width="23" style="7" customWidth="1"/>
    <col min="2" max="3" width="16.625" style="7" customWidth="1"/>
    <col min="4" max="4" width="14.875" style="7" customWidth="1"/>
    <col min="5" max="5" width="13.5" style="7" customWidth="1"/>
    <col min="6" max="16384" width="9" style="7"/>
  </cols>
  <sheetData>
    <row r="1" spans="1:5" ht="20.25" x14ac:dyDescent="0.3">
      <c r="A1" s="6" t="s">
        <v>0</v>
      </c>
    </row>
    <row r="2" spans="1:5" ht="20.25" x14ac:dyDescent="0.3">
      <c r="A2" s="5"/>
    </row>
    <row r="3" spans="1:5" ht="20.25" x14ac:dyDescent="0.3">
      <c r="A3" s="6" t="s">
        <v>1</v>
      </c>
    </row>
    <row r="4" spans="1:5" ht="8.1" customHeight="1" x14ac:dyDescent="0.2"/>
    <row r="5" spans="1:5" ht="265.5" customHeight="1" x14ac:dyDescent="0.2">
      <c r="A5" s="96" t="s">
        <v>2</v>
      </c>
      <c r="B5" s="97"/>
      <c r="C5" s="97"/>
      <c r="D5" s="97"/>
      <c r="E5" s="97"/>
    </row>
    <row r="6" spans="1:5" x14ac:dyDescent="0.2">
      <c r="A6" s="81"/>
      <c r="B6" s="82"/>
      <c r="C6" s="82"/>
      <c r="D6" s="82"/>
      <c r="E6" s="82"/>
    </row>
    <row r="7" spans="1:5" ht="23.1" customHeight="1" x14ac:dyDescent="0.2">
      <c r="A7" s="98" t="s">
        <v>3</v>
      </c>
      <c r="B7" s="99"/>
      <c r="C7" s="99"/>
      <c r="D7" s="99"/>
      <c r="E7" s="99"/>
    </row>
    <row r="8" spans="1:5" ht="8.1" customHeight="1" x14ac:dyDescent="0.2">
      <c r="A8" s="81"/>
      <c r="B8" s="82"/>
      <c r="C8" s="82"/>
      <c r="D8" s="82"/>
      <c r="E8" s="82"/>
    </row>
    <row r="9" spans="1:5" ht="15.75" customHeight="1" x14ac:dyDescent="0.2">
      <c r="A9" s="11"/>
      <c r="B9" s="12" t="s">
        <v>4</v>
      </c>
      <c r="C9" s="12" t="s">
        <v>5</v>
      </c>
      <c r="D9" s="12" t="s">
        <v>6</v>
      </c>
      <c r="E9" s="12" t="s">
        <v>7</v>
      </c>
    </row>
    <row r="10" spans="1:5" ht="15.75" customHeight="1" x14ac:dyDescent="0.2">
      <c r="A10" s="13" t="s">
        <v>8</v>
      </c>
      <c r="B10" s="14" t="s">
        <v>9</v>
      </c>
      <c r="C10" s="14" t="s">
        <v>10</v>
      </c>
      <c r="D10" s="14" t="s">
        <v>11</v>
      </c>
      <c r="E10" s="14" t="s">
        <v>12</v>
      </c>
    </row>
    <row r="11" spans="1:5" ht="15.75" customHeight="1" x14ac:dyDescent="0.2">
      <c r="A11" s="13" t="s">
        <v>13</v>
      </c>
      <c r="B11" s="14" t="s">
        <v>14</v>
      </c>
      <c r="C11" s="14" t="s">
        <v>15</v>
      </c>
      <c r="D11" s="14" t="s">
        <v>16</v>
      </c>
      <c r="E11" s="14" t="s">
        <v>17</v>
      </c>
    </row>
    <row r="12" spans="1:5" ht="15.75" customHeight="1" x14ac:dyDescent="0.2">
      <c r="A12" s="13" t="s">
        <v>18</v>
      </c>
      <c r="B12" s="8" t="s">
        <v>19</v>
      </c>
      <c r="C12" s="8" t="s">
        <v>20</v>
      </c>
      <c r="D12" s="8" t="s">
        <v>21</v>
      </c>
      <c r="E12" s="8" t="s">
        <v>12</v>
      </c>
    </row>
    <row r="13" spans="1:5" ht="15.75" customHeight="1" x14ac:dyDescent="0.2">
      <c r="A13" s="13" t="s">
        <v>22</v>
      </c>
      <c r="B13" s="8" t="s">
        <v>23</v>
      </c>
      <c r="C13" s="8" t="s">
        <v>24</v>
      </c>
      <c r="D13" s="8" t="s">
        <v>25</v>
      </c>
      <c r="E13" s="8" t="s">
        <v>25</v>
      </c>
    </row>
    <row r="14" spans="1:5" ht="33.75" customHeight="1" x14ac:dyDescent="0.2"/>
    <row r="15" spans="1:5" ht="20.25" x14ac:dyDescent="0.3">
      <c r="A15" s="6" t="s">
        <v>26</v>
      </c>
    </row>
    <row r="16" spans="1:5" ht="8.1" customHeight="1" x14ac:dyDescent="0.2"/>
    <row r="17" spans="1:5" ht="15.75" customHeight="1" x14ac:dyDescent="0.2">
      <c r="A17" s="15" t="s">
        <v>27</v>
      </c>
      <c r="B17" s="12" t="s">
        <v>4</v>
      </c>
      <c r="C17" s="12" t="s">
        <v>5</v>
      </c>
      <c r="D17" s="12" t="s">
        <v>6</v>
      </c>
      <c r="E17" s="12" t="s">
        <v>7</v>
      </c>
    </row>
    <row r="18" spans="1:5" ht="15.75" customHeight="1" x14ac:dyDescent="0.2">
      <c r="A18" s="11" t="str">
        <f>Questions!B47</f>
        <v>Emotional problems scale</v>
      </c>
      <c r="B18" s="14" t="s">
        <v>28</v>
      </c>
      <c r="C18" s="14" t="s">
        <v>29</v>
      </c>
      <c r="D18" s="14" t="s">
        <v>30</v>
      </c>
      <c r="E18" s="14" t="s">
        <v>31</v>
      </c>
    </row>
    <row r="19" spans="1:5" ht="15.75" customHeight="1" x14ac:dyDescent="0.2">
      <c r="A19" s="11" t="str">
        <f>Questions!B48</f>
        <v>Conduct problems scale</v>
      </c>
      <c r="B19" s="14" t="s">
        <v>32</v>
      </c>
      <c r="C19" s="14" t="s">
        <v>33</v>
      </c>
      <c r="D19" s="14" t="s">
        <v>34</v>
      </c>
      <c r="E19" s="14" t="s">
        <v>35</v>
      </c>
    </row>
    <row r="20" spans="1:5" ht="15.75" customHeight="1" x14ac:dyDescent="0.2">
      <c r="A20" s="11" t="str">
        <f>Questions!B49</f>
        <v>Hyperactivity scale</v>
      </c>
      <c r="B20" s="14" t="s">
        <v>36</v>
      </c>
      <c r="C20" s="14" t="s">
        <v>37</v>
      </c>
      <c r="D20" s="14" t="s">
        <v>38</v>
      </c>
      <c r="E20" s="14" t="s">
        <v>39</v>
      </c>
    </row>
    <row r="21" spans="1:5" ht="15.75" customHeight="1" x14ac:dyDescent="0.2">
      <c r="A21" s="11" t="str">
        <f>Questions!B50</f>
        <v>Peer problems scale</v>
      </c>
      <c r="B21" s="14" t="s">
        <v>32</v>
      </c>
      <c r="C21" s="14" t="s">
        <v>33</v>
      </c>
      <c r="D21" s="14" t="s">
        <v>29</v>
      </c>
      <c r="E21" s="14" t="s">
        <v>40</v>
      </c>
    </row>
    <row r="22" spans="1:5" ht="15.75" customHeight="1" x14ac:dyDescent="0.2">
      <c r="A22" s="11" t="str">
        <f>Questions!B51</f>
        <v>Prosocial scale</v>
      </c>
      <c r="B22" s="14" t="s">
        <v>41</v>
      </c>
      <c r="C22" s="14" t="s">
        <v>42</v>
      </c>
      <c r="D22" s="14" t="s">
        <v>43</v>
      </c>
      <c r="E22" s="14" t="s">
        <v>36</v>
      </c>
    </row>
    <row r="23" spans="1:5" ht="15.75" customHeight="1" x14ac:dyDescent="0.2">
      <c r="A23" s="15" t="s">
        <v>44</v>
      </c>
      <c r="B23" s="16" t="s">
        <v>9</v>
      </c>
      <c r="C23" s="16" t="s">
        <v>10</v>
      </c>
      <c r="D23" s="16" t="s">
        <v>11</v>
      </c>
      <c r="E23" s="16" t="s">
        <v>12</v>
      </c>
    </row>
    <row r="24" spans="1:5" ht="15.75" customHeight="1" x14ac:dyDescent="0.2">
      <c r="B24" s="9"/>
      <c r="C24" s="9"/>
      <c r="D24" s="9"/>
      <c r="E24" s="9"/>
    </row>
    <row r="25" spans="1:5" ht="15.75" customHeight="1" x14ac:dyDescent="0.2">
      <c r="A25" s="15" t="s">
        <v>45</v>
      </c>
      <c r="B25" s="12" t="s">
        <v>4</v>
      </c>
      <c r="C25" s="12" t="s">
        <v>5</v>
      </c>
      <c r="D25" s="12" t="s">
        <v>6</v>
      </c>
      <c r="E25" s="12" t="s">
        <v>7</v>
      </c>
    </row>
    <row r="26" spans="1:5" ht="15.75" customHeight="1" x14ac:dyDescent="0.2">
      <c r="A26" s="11" t="s">
        <v>46</v>
      </c>
      <c r="B26" s="14" t="s">
        <v>28</v>
      </c>
      <c r="C26" s="14" t="s">
        <v>33</v>
      </c>
      <c r="D26" s="14" t="s">
        <v>47</v>
      </c>
      <c r="E26" s="14" t="s">
        <v>35</v>
      </c>
    </row>
    <row r="27" spans="1:5" ht="15.75" customHeight="1" x14ac:dyDescent="0.2">
      <c r="A27" s="11" t="s">
        <v>48</v>
      </c>
      <c r="B27" s="14" t="s">
        <v>32</v>
      </c>
      <c r="C27" s="14" t="s">
        <v>29</v>
      </c>
      <c r="D27" s="14" t="s">
        <v>29</v>
      </c>
      <c r="E27" s="14" t="s">
        <v>40</v>
      </c>
    </row>
    <row r="28" spans="1:5" ht="15.75" customHeight="1" x14ac:dyDescent="0.2">
      <c r="A28" s="11" t="s">
        <v>49</v>
      </c>
      <c r="B28" s="14" t="s">
        <v>36</v>
      </c>
      <c r="C28" s="14" t="s">
        <v>37</v>
      </c>
      <c r="D28" s="14" t="s">
        <v>38</v>
      </c>
      <c r="E28" s="14" t="s">
        <v>39</v>
      </c>
    </row>
    <row r="29" spans="1:5" ht="15.75" customHeight="1" x14ac:dyDescent="0.2">
      <c r="A29" s="11" t="s">
        <v>50</v>
      </c>
      <c r="B29" s="14" t="s">
        <v>32</v>
      </c>
      <c r="C29" s="14" t="s">
        <v>51</v>
      </c>
      <c r="D29" s="14" t="s">
        <v>47</v>
      </c>
      <c r="E29" s="14" t="s">
        <v>35</v>
      </c>
    </row>
    <row r="30" spans="1:5" ht="15.75" customHeight="1" x14ac:dyDescent="0.2">
      <c r="A30" s="11" t="s">
        <v>52</v>
      </c>
      <c r="B30" s="14" t="s">
        <v>35</v>
      </c>
      <c r="C30" s="14" t="s">
        <v>47</v>
      </c>
      <c r="D30" s="14" t="s">
        <v>29</v>
      </c>
      <c r="E30" s="14" t="s">
        <v>28</v>
      </c>
    </row>
    <row r="31" spans="1:5" ht="15.75" customHeight="1" x14ac:dyDescent="0.2">
      <c r="A31" s="15" t="s">
        <v>44</v>
      </c>
      <c r="B31" s="16" t="s">
        <v>14</v>
      </c>
      <c r="C31" s="16" t="s">
        <v>15</v>
      </c>
      <c r="D31" s="16" t="s">
        <v>16</v>
      </c>
      <c r="E31" s="16" t="s">
        <v>17</v>
      </c>
    </row>
    <row r="32" spans="1:5" ht="15.75" customHeight="1" x14ac:dyDescent="0.2"/>
    <row r="33" spans="1:5" ht="15.75" customHeight="1" x14ac:dyDescent="0.2">
      <c r="A33" s="15" t="s">
        <v>53</v>
      </c>
      <c r="B33" s="12" t="s">
        <v>4</v>
      </c>
      <c r="C33" s="12" t="s">
        <v>5</v>
      </c>
      <c r="D33" s="12" t="s">
        <v>6</v>
      </c>
      <c r="E33" s="12" t="s">
        <v>7</v>
      </c>
    </row>
    <row r="34" spans="1:5" ht="15.75" customHeight="1" x14ac:dyDescent="0.2">
      <c r="A34" s="11" t="s">
        <v>46</v>
      </c>
      <c r="B34" s="14" t="s">
        <v>54</v>
      </c>
      <c r="C34" s="14" t="s">
        <v>47</v>
      </c>
      <c r="D34" s="14" t="s">
        <v>43</v>
      </c>
      <c r="E34" s="14" t="s">
        <v>31</v>
      </c>
    </row>
    <row r="35" spans="1:5" ht="15.75" customHeight="1" x14ac:dyDescent="0.2">
      <c r="A35" s="11" t="s">
        <v>48</v>
      </c>
      <c r="B35" s="14" t="s">
        <v>28</v>
      </c>
      <c r="C35" s="14" t="s">
        <v>29</v>
      </c>
      <c r="D35" s="14" t="s">
        <v>47</v>
      </c>
      <c r="E35" s="14" t="s">
        <v>35</v>
      </c>
    </row>
    <row r="36" spans="1:5" ht="15.75" customHeight="1" x14ac:dyDescent="0.2">
      <c r="A36" s="11" t="s">
        <v>49</v>
      </c>
      <c r="B36" s="14" t="s">
        <v>36</v>
      </c>
      <c r="C36" s="14" t="s">
        <v>43</v>
      </c>
      <c r="D36" s="14" t="s">
        <v>42</v>
      </c>
      <c r="E36" s="14" t="s">
        <v>41</v>
      </c>
    </row>
    <row r="37" spans="1:5" ht="15.75" customHeight="1" x14ac:dyDescent="0.2">
      <c r="A37" s="11" t="s">
        <v>50</v>
      </c>
      <c r="B37" s="14" t="s">
        <v>32</v>
      </c>
      <c r="C37" s="14" t="s">
        <v>33</v>
      </c>
      <c r="D37" s="14" t="s">
        <v>29</v>
      </c>
      <c r="E37" s="14" t="s">
        <v>40</v>
      </c>
    </row>
    <row r="38" spans="1:5" ht="15.75" customHeight="1" x14ac:dyDescent="0.2">
      <c r="A38" s="11" t="s">
        <v>52</v>
      </c>
      <c r="B38" s="14" t="s">
        <v>31</v>
      </c>
      <c r="C38" s="14" t="s">
        <v>43</v>
      </c>
      <c r="D38" s="14" t="s">
        <v>47</v>
      </c>
      <c r="E38" s="14" t="s">
        <v>54</v>
      </c>
    </row>
    <row r="39" spans="1:5" ht="15.75" customHeight="1" x14ac:dyDescent="0.2">
      <c r="A39" s="15" t="s">
        <v>44</v>
      </c>
      <c r="B39" s="17" t="s">
        <v>19</v>
      </c>
      <c r="C39" s="17" t="s">
        <v>20</v>
      </c>
      <c r="D39" s="17" t="s">
        <v>21</v>
      </c>
      <c r="E39" s="17" t="s">
        <v>12</v>
      </c>
    </row>
    <row r="42" spans="1:5" ht="20.25" x14ac:dyDescent="0.3">
      <c r="A42" s="6" t="s">
        <v>55</v>
      </c>
    </row>
    <row r="44" spans="1:5" ht="15.75" x14ac:dyDescent="0.2">
      <c r="A44" s="100" t="s">
        <v>46</v>
      </c>
      <c r="B44" s="101"/>
      <c r="C44" s="12" t="s">
        <v>56</v>
      </c>
      <c r="D44" s="12" t="s">
        <v>57</v>
      </c>
      <c r="E44" s="12" t="s">
        <v>58</v>
      </c>
    </row>
    <row r="45" spans="1:5" ht="15.75" x14ac:dyDescent="0.2">
      <c r="A45" s="91" t="s">
        <v>59</v>
      </c>
      <c r="B45" s="92"/>
      <c r="C45" s="18">
        <v>0</v>
      </c>
      <c r="D45" s="18">
        <v>1</v>
      </c>
      <c r="E45" s="18">
        <v>2</v>
      </c>
    </row>
    <row r="46" spans="1:5" ht="15.75" x14ac:dyDescent="0.2">
      <c r="A46" s="91" t="s">
        <v>60</v>
      </c>
      <c r="B46" s="92"/>
      <c r="C46" s="18">
        <v>0</v>
      </c>
      <c r="D46" s="18">
        <v>1</v>
      </c>
      <c r="E46" s="18">
        <v>2</v>
      </c>
    </row>
    <row r="47" spans="1:5" ht="15.75" x14ac:dyDescent="0.2">
      <c r="A47" s="91" t="s">
        <v>61</v>
      </c>
      <c r="B47" s="92"/>
      <c r="C47" s="18">
        <v>0</v>
      </c>
      <c r="D47" s="18">
        <v>1</v>
      </c>
      <c r="E47" s="18">
        <v>2</v>
      </c>
    </row>
    <row r="48" spans="1:5" ht="15.75" x14ac:dyDescent="0.2">
      <c r="A48" s="91" t="s">
        <v>62</v>
      </c>
      <c r="B48" s="92"/>
      <c r="C48" s="18">
        <v>0</v>
      </c>
      <c r="D48" s="18">
        <v>1</v>
      </c>
      <c r="E48" s="18">
        <v>2</v>
      </c>
    </row>
    <row r="49" spans="1:5" ht="15.75" x14ac:dyDescent="0.2">
      <c r="A49" s="91" t="s">
        <v>63</v>
      </c>
      <c r="B49" s="92"/>
      <c r="C49" s="18">
        <v>0</v>
      </c>
      <c r="D49" s="18">
        <v>1</v>
      </c>
      <c r="E49" s="18">
        <v>2</v>
      </c>
    </row>
    <row r="50" spans="1:5" ht="15.75" x14ac:dyDescent="0.2">
      <c r="A50" s="93" t="s">
        <v>64</v>
      </c>
      <c r="B50" s="94"/>
      <c r="C50" s="95"/>
      <c r="D50" s="95"/>
      <c r="E50" s="90"/>
    </row>
    <row r="51" spans="1:5" ht="15.75" x14ac:dyDescent="0.2">
      <c r="A51" s="89" t="s">
        <v>65</v>
      </c>
      <c r="B51" s="90"/>
      <c r="C51" s="18">
        <v>0</v>
      </c>
      <c r="D51" s="18">
        <v>1</v>
      </c>
      <c r="E51" s="18">
        <v>2</v>
      </c>
    </row>
    <row r="52" spans="1:5" ht="15.75" x14ac:dyDescent="0.2">
      <c r="A52" s="89" t="s">
        <v>66</v>
      </c>
      <c r="B52" s="90"/>
      <c r="C52" s="18">
        <v>2</v>
      </c>
      <c r="D52" s="18">
        <v>1</v>
      </c>
      <c r="E52" s="18">
        <v>0</v>
      </c>
    </row>
    <row r="53" spans="1:5" ht="15.75" x14ac:dyDescent="0.2">
      <c r="A53" s="89" t="s">
        <v>67</v>
      </c>
      <c r="B53" s="90"/>
      <c r="C53" s="18">
        <v>0</v>
      </c>
      <c r="D53" s="18">
        <v>1</v>
      </c>
      <c r="E53" s="18">
        <v>2</v>
      </c>
    </row>
    <row r="54" spans="1:5" ht="15.75" x14ac:dyDescent="0.2">
      <c r="A54" s="89" t="s">
        <v>68</v>
      </c>
      <c r="B54" s="90"/>
      <c r="C54" s="18">
        <v>0</v>
      </c>
      <c r="D54" s="18">
        <v>1</v>
      </c>
      <c r="E54" s="18">
        <v>2</v>
      </c>
    </row>
    <row r="55" spans="1:5" ht="15.75" x14ac:dyDescent="0.25">
      <c r="A55" s="83" t="s">
        <v>69</v>
      </c>
      <c r="B55" s="84"/>
      <c r="C55" s="10">
        <v>0</v>
      </c>
      <c r="D55" s="10">
        <v>1</v>
      </c>
      <c r="E55" s="10">
        <v>2</v>
      </c>
    </row>
    <row r="56" spans="1:5" ht="15.75" x14ac:dyDescent="0.25">
      <c r="A56" s="85" t="s">
        <v>70</v>
      </c>
      <c r="B56" s="88"/>
      <c r="C56" s="87"/>
      <c r="D56" s="87"/>
      <c r="E56" s="84"/>
    </row>
    <row r="57" spans="1:5" ht="15.75" x14ac:dyDescent="0.25">
      <c r="A57" s="83" t="s">
        <v>71</v>
      </c>
      <c r="B57" s="84"/>
      <c r="C57" s="10">
        <v>0</v>
      </c>
      <c r="D57" s="10">
        <v>1</v>
      </c>
      <c r="E57" s="10">
        <v>2</v>
      </c>
    </row>
    <row r="58" spans="1:5" ht="15.75" x14ac:dyDescent="0.25">
      <c r="A58" s="83" t="s">
        <v>72</v>
      </c>
      <c r="B58" s="84"/>
      <c r="C58" s="10">
        <v>0</v>
      </c>
      <c r="D58" s="10">
        <v>1</v>
      </c>
      <c r="E58" s="10">
        <v>2</v>
      </c>
    </row>
    <row r="59" spans="1:5" ht="15.75" x14ac:dyDescent="0.25">
      <c r="A59" s="83" t="s">
        <v>73</v>
      </c>
      <c r="B59" s="84"/>
      <c r="C59" s="10">
        <v>0</v>
      </c>
      <c r="D59" s="10">
        <v>1</v>
      </c>
      <c r="E59" s="10">
        <v>2</v>
      </c>
    </row>
    <row r="60" spans="1:5" ht="15.75" x14ac:dyDescent="0.25">
      <c r="A60" s="83" t="s">
        <v>74</v>
      </c>
      <c r="B60" s="84"/>
      <c r="C60" s="10">
        <v>2</v>
      </c>
      <c r="D60" s="10">
        <v>1</v>
      </c>
      <c r="E60" s="10">
        <v>0</v>
      </c>
    </row>
    <row r="61" spans="1:5" ht="15.75" x14ac:dyDescent="0.25">
      <c r="A61" s="83" t="s">
        <v>75</v>
      </c>
      <c r="B61" s="84"/>
      <c r="C61" s="10">
        <v>2</v>
      </c>
      <c r="D61" s="10">
        <v>1</v>
      </c>
      <c r="E61" s="10">
        <v>0</v>
      </c>
    </row>
    <row r="62" spans="1:5" ht="15.75" x14ac:dyDescent="0.25">
      <c r="A62" s="85" t="s">
        <v>76</v>
      </c>
      <c r="B62" s="86"/>
      <c r="C62" s="87"/>
      <c r="D62" s="87"/>
      <c r="E62" s="84"/>
    </row>
    <row r="63" spans="1:5" ht="15.75" x14ac:dyDescent="0.25">
      <c r="A63" s="83" t="s">
        <v>77</v>
      </c>
      <c r="B63" s="84"/>
      <c r="C63" s="10">
        <v>0</v>
      </c>
      <c r="D63" s="10">
        <v>1</v>
      </c>
      <c r="E63" s="10">
        <v>2</v>
      </c>
    </row>
    <row r="64" spans="1:5" ht="15.75" x14ac:dyDescent="0.25">
      <c r="A64" s="83" t="s">
        <v>78</v>
      </c>
      <c r="B64" s="84"/>
      <c r="C64" s="10">
        <v>2</v>
      </c>
      <c r="D64" s="10">
        <v>1</v>
      </c>
      <c r="E64" s="10">
        <v>0</v>
      </c>
    </row>
    <row r="65" spans="1:5" ht="15.75" x14ac:dyDescent="0.25">
      <c r="A65" s="83" t="s">
        <v>79</v>
      </c>
      <c r="B65" s="84"/>
      <c r="C65" s="10">
        <v>2</v>
      </c>
      <c r="D65" s="10">
        <v>1</v>
      </c>
      <c r="E65" s="10">
        <v>0</v>
      </c>
    </row>
    <row r="66" spans="1:5" ht="15.75" x14ac:dyDescent="0.25">
      <c r="A66" s="83" t="s">
        <v>80</v>
      </c>
      <c r="B66" s="84"/>
      <c r="C66" s="10">
        <v>0</v>
      </c>
      <c r="D66" s="10">
        <v>1</v>
      </c>
      <c r="E66" s="10">
        <v>2</v>
      </c>
    </row>
    <row r="67" spans="1:5" ht="15.75" x14ac:dyDescent="0.25">
      <c r="A67" s="83" t="s">
        <v>81</v>
      </c>
      <c r="B67" s="84"/>
      <c r="C67" s="10">
        <v>0</v>
      </c>
      <c r="D67" s="10">
        <v>1</v>
      </c>
      <c r="E67" s="10">
        <v>2</v>
      </c>
    </row>
    <row r="68" spans="1:5" ht="15.75" x14ac:dyDescent="0.25">
      <c r="A68" s="85" t="s">
        <v>82</v>
      </c>
      <c r="B68" s="86"/>
      <c r="C68" s="87"/>
      <c r="D68" s="87"/>
      <c r="E68" s="84"/>
    </row>
    <row r="69" spans="1:5" ht="15.75" x14ac:dyDescent="0.25">
      <c r="A69" s="83" t="s">
        <v>83</v>
      </c>
      <c r="B69" s="84"/>
      <c r="C69" s="10">
        <v>0</v>
      </c>
      <c r="D69" s="10">
        <v>1</v>
      </c>
      <c r="E69" s="10">
        <v>2</v>
      </c>
    </row>
    <row r="70" spans="1:5" ht="15.75" x14ac:dyDescent="0.25">
      <c r="A70" s="83" t="s">
        <v>84</v>
      </c>
      <c r="B70" s="84"/>
      <c r="C70" s="10">
        <v>0</v>
      </c>
      <c r="D70" s="10">
        <v>1</v>
      </c>
      <c r="E70" s="10">
        <v>2</v>
      </c>
    </row>
    <row r="71" spans="1:5" ht="15.75" x14ac:dyDescent="0.25">
      <c r="A71" s="83" t="s">
        <v>85</v>
      </c>
      <c r="B71" s="84"/>
      <c r="C71" s="10">
        <v>0</v>
      </c>
      <c r="D71" s="10">
        <v>1</v>
      </c>
      <c r="E71" s="10">
        <v>2</v>
      </c>
    </row>
    <row r="72" spans="1:5" ht="15.75" x14ac:dyDescent="0.25">
      <c r="A72" s="83" t="s">
        <v>86</v>
      </c>
      <c r="B72" s="84"/>
      <c r="C72" s="10">
        <v>0</v>
      </c>
      <c r="D72" s="10">
        <v>1</v>
      </c>
      <c r="E72" s="10">
        <v>2</v>
      </c>
    </row>
    <row r="73" spans="1:5" ht="15.75" x14ac:dyDescent="0.25">
      <c r="A73" s="83" t="s">
        <v>87</v>
      </c>
      <c r="B73" s="84"/>
      <c r="C73" s="10">
        <v>0</v>
      </c>
      <c r="D73" s="10">
        <v>1</v>
      </c>
      <c r="E73" s="10">
        <v>2</v>
      </c>
    </row>
  </sheetData>
  <sheetProtection sheet="1" objects="1" scenarios="1" selectLockedCells="1" selectUnlockedCells="1"/>
  <mergeCells count="32">
    <mergeCell ref="A47:B47"/>
    <mergeCell ref="A5:E5"/>
    <mergeCell ref="A7:E7"/>
    <mergeCell ref="A44:B44"/>
    <mergeCell ref="A45:B45"/>
    <mergeCell ref="A46:B46"/>
    <mergeCell ref="A48:B48"/>
    <mergeCell ref="A49:B49"/>
    <mergeCell ref="A51:B51"/>
    <mergeCell ref="A52:B52"/>
    <mergeCell ref="A53:B53"/>
    <mergeCell ref="A50:E50"/>
    <mergeCell ref="A54:B54"/>
    <mergeCell ref="A55:B55"/>
    <mergeCell ref="A57:B57"/>
    <mergeCell ref="A58:B58"/>
    <mergeCell ref="A59:B59"/>
    <mergeCell ref="A72:B72"/>
    <mergeCell ref="A73:B73"/>
    <mergeCell ref="A68:E68"/>
    <mergeCell ref="A62:E62"/>
    <mergeCell ref="A56:E56"/>
    <mergeCell ref="A71:B71"/>
    <mergeCell ref="A66:B66"/>
    <mergeCell ref="A67:B67"/>
    <mergeCell ref="A69:B69"/>
    <mergeCell ref="A70:B70"/>
    <mergeCell ref="A60:B60"/>
    <mergeCell ref="A61:B61"/>
    <mergeCell ref="A63:B63"/>
    <mergeCell ref="A64:B64"/>
    <mergeCell ref="A65:B65"/>
  </mergeCells>
  <pageMargins left="0.5" right="0.5" top="0.5" bottom="0.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62"/>
  <sheetViews>
    <sheetView tabSelected="1" zoomScale="115" zoomScaleNormal="115" workbookViewId="0">
      <selection activeCell="C6" sqref="C6:D6"/>
    </sheetView>
  </sheetViews>
  <sheetFormatPr defaultColWidth="10.875" defaultRowHeight="15" x14ac:dyDescent="0.2"/>
  <cols>
    <col min="1" max="1" width="3.125" style="19" customWidth="1"/>
    <col min="2" max="2" width="54.5" style="19" customWidth="1"/>
    <col min="3" max="4" width="21.875" style="19" customWidth="1"/>
    <col min="5" max="5" width="8.875" style="19" hidden="1" customWidth="1"/>
    <col min="6" max="7" width="10.875" style="19" hidden="1" customWidth="1"/>
    <col min="8" max="8" width="13.875" style="19" hidden="1" customWidth="1"/>
    <col min="9" max="12" width="10.875" style="19" hidden="1" customWidth="1"/>
    <col min="13" max="16384" width="10.875" style="19"/>
  </cols>
  <sheetData>
    <row r="1" spans="1:13" ht="8.1" customHeight="1" x14ac:dyDescent="0.2"/>
    <row r="2" spans="1:13" ht="20.25" x14ac:dyDescent="0.2">
      <c r="B2" s="107" t="s">
        <v>88</v>
      </c>
      <c r="C2" s="108"/>
      <c r="D2" s="108"/>
      <c r="E2" s="20"/>
    </row>
    <row r="3" spans="1:13" ht="20.25" x14ac:dyDescent="0.2">
      <c r="B3" s="108"/>
      <c r="C3" s="108"/>
      <c r="D3" s="108"/>
      <c r="E3" s="20"/>
    </row>
    <row r="4" spans="1:13" ht="20.25" x14ac:dyDescent="0.2">
      <c r="B4" s="108"/>
      <c r="C4" s="108"/>
      <c r="D4" s="108"/>
      <c r="E4" s="20"/>
    </row>
    <row r="5" spans="1:13" ht="20.100000000000001" customHeight="1" x14ac:dyDescent="0.2"/>
    <row r="6" spans="1:13" s="21" customFormat="1" ht="24.95" customHeight="1" x14ac:dyDescent="0.25">
      <c r="B6" s="75" t="s">
        <v>89</v>
      </c>
      <c r="C6" s="102"/>
      <c r="D6" s="102"/>
      <c r="E6" s="22"/>
    </row>
    <row r="7" spans="1:13" s="21" customFormat="1" ht="20.100000000000001" customHeight="1" x14ac:dyDescent="0.25">
      <c r="A7" s="23"/>
      <c r="B7" s="76"/>
      <c r="C7" s="77"/>
      <c r="D7" s="77"/>
      <c r="E7" s="23"/>
      <c r="F7" s="23"/>
      <c r="G7" s="23"/>
      <c r="H7" s="23"/>
      <c r="I7" s="23"/>
      <c r="J7" s="23"/>
      <c r="K7" s="23"/>
      <c r="L7" s="23"/>
      <c r="M7" s="23"/>
    </row>
    <row r="8" spans="1:13" s="21" customFormat="1" ht="24.95" customHeight="1" x14ac:dyDescent="0.25">
      <c r="B8" s="71"/>
      <c r="C8" s="72" t="s">
        <v>90</v>
      </c>
      <c r="D8" s="72" t="s">
        <v>91</v>
      </c>
      <c r="E8" s="24"/>
    </row>
    <row r="9" spans="1:13" s="21" customFormat="1" ht="24.95" customHeight="1" x14ac:dyDescent="0.25">
      <c r="B9" s="75" t="s">
        <v>92</v>
      </c>
      <c r="C9" s="78"/>
      <c r="D9" s="78"/>
      <c r="E9" s="25"/>
    </row>
    <row r="10" spans="1:13" s="21" customFormat="1" ht="24.95" customHeight="1" x14ac:dyDescent="0.25">
      <c r="B10" s="75" t="s">
        <v>93</v>
      </c>
      <c r="C10" s="80"/>
      <c r="D10" s="80"/>
      <c r="E10" s="22"/>
    </row>
    <row r="11" spans="1:13" ht="20.100000000000001" customHeight="1" x14ac:dyDescent="0.2">
      <c r="B11" s="79"/>
      <c r="C11" s="79"/>
      <c r="D11" s="79"/>
    </row>
    <row r="12" spans="1:13" ht="54.95" customHeight="1" thickBot="1" x14ac:dyDescent="0.3">
      <c r="B12" s="26" t="s">
        <v>94</v>
      </c>
      <c r="C12" s="27" t="s">
        <v>95</v>
      </c>
      <c r="D12" s="27" t="s">
        <v>96</v>
      </c>
      <c r="E12" s="28"/>
      <c r="F12" s="29" t="s">
        <v>97</v>
      </c>
      <c r="G12" s="29" t="s">
        <v>98</v>
      </c>
      <c r="H12" s="29" t="s">
        <v>99</v>
      </c>
      <c r="I12" s="29" t="s">
        <v>100</v>
      </c>
      <c r="J12" s="30" t="s">
        <v>101</v>
      </c>
      <c r="K12" s="29" t="s">
        <v>102</v>
      </c>
      <c r="L12" s="29" t="s">
        <v>103</v>
      </c>
    </row>
    <row r="13" spans="1:13" ht="24.95" customHeight="1" x14ac:dyDescent="0.2">
      <c r="B13" s="31" t="s">
        <v>83</v>
      </c>
      <c r="C13" s="32"/>
      <c r="D13" s="32"/>
      <c r="E13" s="33"/>
      <c r="F13" s="34" t="s">
        <v>6</v>
      </c>
      <c r="G13" s="23" t="s">
        <v>104</v>
      </c>
      <c r="H13" s="35" t="e">
        <f t="shared" ref="H13:H37" si="0">IF($F13="High",VLOOKUP(C13,Range_Weightings,3,FALSE),VLOOKUP(C13,Range_Weightings,2,FALSE))</f>
        <v>#N/A</v>
      </c>
      <c r="I13" s="35" t="e">
        <f t="shared" ref="I13:I37" si="1">IF($F13="High",VLOOKUP(D13,Range_Weightings,3,FALSE),VLOOKUP(D13,Range_Weightings,2,FALSE))</f>
        <v>#N/A</v>
      </c>
      <c r="J13" s="23" t="s">
        <v>105</v>
      </c>
      <c r="K13" s="36" t="e">
        <f>SUMIF(Range_Sections,J13,Range_ScoresStart)</f>
        <v>#N/A</v>
      </c>
      <c r="L13" s="36" t="e">
        <f>SUMIF(Range_Sections,J13,Range_ScoresEnd)</f>
        <v>#N/A</v>
      </c>
    </row>
    <row r="14" spans="1:13" ht="24.95" customHeight="1" x14ac:dyDescent="0.2">
      <c r="B14" s="37" t="s">
        <v>106</v>
      </c>
      <c r="C14" s="80"/>
      <c r="D14" s="80"/>
      <c r="E14" s="33"/>
      <c r="F14" s="34" t="s">
        <v>6</v>
      </c>
      <c r="G14" s="23" t="s">
        <v>107</v>
      </c>
      <c r="H14" s="35" t="e">
        <f t="shared" si="0"/>
        <v>#N/A</v>
      </c>
      <c r="I14" s="35" t="e">
        <f t="shared" si="1"/>
        <v>#N/A</v>
      </c>
      <c r="J14" s="23" t="s">
        <v>108</v>
      </c>
      <c r="K14" s="36" t="e">
        <f>SUMIF(Range_Sections,J14,Range_ScoresStart)</f>
        <v>#N/A</v>
      </c>
      <c r="L14" s="36" t="e">
        <f>SUMIF(Range_Sections,J14,Range_ScoresEnd)</f>
        <v>#N/A</v>
      </c>
    </row>
    <row r="15" spans="1:13" ht="24.95" customHeight="1" x14ac:dyDescent="0.2">
      <c r="B15" s="37" t="s">
        <v>109</v>
      </c>
      <c r="C15" s="80"/>
      <c r="D15" s="80"/>
      <c r="E15" s="33"/>
      <c r="F15" s="34" t="s">
        <v>6</v>
      </c>
      <c r="G15" s="23" t="s">
        <v>105</v>
      </c>
      <c r="H15" s="35" t="e">
        <f t="shared" si="0"/>
        <v>#N/A</v>
      </c>
      <c r="I15" s="35" t="e">
        <f t="shared" si="1"/>
        <v>#N/A</v>
      </c>
      <c r="J15" s="23" t="s">
        <v>107</v>
      </c>
      <c r="K15" s="36" t="e">
        <f>SUMIF(Range_Sections,J15,Range_ScoresStart)</f>
        <v>#N/A</v>
      </c>
      <c r="L15" s="36" t="e">
        <f>SUMIF(Range_Sections,J15,Range_ScoresEnd)</f>
        <v>#N/A</v>
      </c>
    </row>
    <row r="16" spans="1:13" ht="24.95" customHeight="1" x14ac:dyDescent="0.2">
      <c r="B16" s="37" t="s">
        <v>110</v>
      </c>
      <c r="C16" s="80"/>
      <c r="D16" s="80"/>
      <c r="E16" s="33"/>
      <c r="F16" s="34" t="s">
        <v>6</v>
      </c>
      <c r="G16" s="23" t="s">
        <v>104</v>
      </c>
      <c r="H16" s="35" t="e">
        <f t="shared" si="0"/>
        <v>#N/A</v>
      </c>
      <c r="I16" s="35" t="e">
        <f t="shared" si="1"/>
        <v>#N/A</v>
      </c>
      <c r="J16" s="23" t="s">
        <v>111</v>
      </c>
      <c r="K16" s="36" t="e">
        <f>SUMIF(Range_Sections,J16,Range_ScoresStart)</f>
        <v>#N/A</v>
      </c>
      <c r="L16" s="36" t="e">
        <f>SUMIF(Range_Sections,J16,Range_ScoresEnd)</f>
        <v>#N/A</v>
      </c>
    </row>
    <row r="17" spans="2:12" ht="24.95" customHeight="1" x14ac:dyDescent="0.2">
      <c r="B17" s="37" t="s">
        <v>65</v>
      </c>
      <c r="C17" s="80"/>
      <c r="D17" s="80"/>
      <c r="E17" s="33"/>
      <c r="F17" s="34" t="s">
        <v>6</v>
      </c>
      <c r="G17" s="23" t="s">
        <v>108</v>
      </c>
      <c r="H17" s="35" t="e">
        <f t="shared" si="0"/>
        <v>#N/A</v>
      </c>
      <c r="I17" s="35" t="e">
        <f t="shared" si="1"/>
        <v>#N/A</v>
      </c>
      <c r="J17" s="23" t="s">
        <v>104</v>
      </c>
      <c r="K17" s="36" t="e">
        <f>SUMIF(Range_Sections,J17,Range_ScoresStart)</f>
        <v>#N/A</v>
      </c>
      <c r="L17" s="36" t="e">
        <f>SUMIF(Range_Sections,J17,Range_ScoresEnd)</f>
        <v>#N/A</v>
      </c>
    </row>
    <row r="18" spans="2:12" ht="24.95" customHeight="1" x14ac:dyDescent="0.25">
      <c r="B18" s="37" t="s">
        <v>77</v>
      </c>
      <c r="C18" s="80"/>
      <c r="D18" s="80"/>
      <c r="E18" s="33"/>
      <c r="F18" s="34" t="s">
        <v>6</v>
      </c>
      <c r="G18" s="23" t="s">
        <v>111</v>
      </c>
      <c r="H18" s="35" t="e">
        <f t="shared" si="0"/>
        <v>#N/A</v>
      </c>
      <c r="I18" s="35" t="e">
        <f t="shared" si="1"/>
        <v>#N/A</v>
      </c>
      <c r="J18" s="36"/>
      <c r="K18" s="30" t="e">
        <f>SUM(K13:K16)</f>
        <v>#N/A</v>
      </c>
      <c r="L18" s="30" t="e">
        <f>SUM(L13:L16)</f>
        <v>#N/A</v>
      </c>
    </row>
    <row r="19" spans="2:12" ht="24.95" customHeight="1" x14ac:dyDescent="0.2">
      <c r="B19" s="37" t="s">
        <v>112</v>
      </c>
      <c r="C19" s="80"/>
      <c r="D19" s="80"/>
      <c r="E19" s="33"/>
      <c r="F19" s="34" t="s">
        <v>113</v>
      </c>
      <c r="G19" s="23" t="s">
        <v>108</v>
      </c>
      <c r="H19" s="35" t="e">
        <f t="shared" si="0"/>
        <v>#N/A</v>
      </c>
      <c r="I19" s="35" t="e">
        <f t="shared" si="1"/>
        <v>#N/A</v>
      </c>
      <c r="J19" s="36"/>
      <c r="K19" s="36"/>
      <c r="L19" s="36"/>
    </row>
    <row r="20" spans="2:12" ht="24.95" customHeight="1" thickBot="1" x14ac:dyDescent="0.25">
      <c r="B20" s="38" t="s">
        <v>114</v>
      </c>
      <c r="C20" s="39"/>
      <c r="D20" s="39"/>
      <c r="E20" s="33"/>
      <c r="F20" s="34" t="s">
        <v>6</v>
      </c>
      <c r="G20" s="23" t="s">
        <v>105</v>
      </c>
      <c r="H20" s="35" t="e">
        <f t="shared" si="0"/>
        <v>#N/A</v>
      </c>
      <c r="I20" s="35" t="e">
        <f t="shared" si="1"/>
        <v>#N/A</v>
      </c>
      <c r="J20" s="36"/>
      <c r="K20" s="36"/>
      <c r="L20" s="36"/>
    </row>
    <row r="21" spans="2:12" ht="24.95" customHeight="1" x14ac:dyDescent="0.2">
      <c r="B21" s="31" t="s">
        <v>115</v>
      </c>
      <c r="C21" s="32"/>
      <c r="D21" s="32"/>
      <c r="E21" s="33"/>
      <c r="F21" s="34" t="s">
        <v>6</v>
      </c>
      <c r="G21" s="23" t="s">
        <v>104</v>
      </c>
      <c r="H21" s="35" t="e">
        <f t="shared" si="0"/>
        <v>#N/A</v>
      </c>
      <c r="I21" s="35" t="e">
        <f t="shared" si="1"/>
        <v>#N/A</v>
      </c>
      <c r="J21" s="36"/>
      <c r="K21" s="36"/>
      <c r="L21" s="36"/>
    </row>
    <row r="22" spans="2:12" ht="24.95" customHeight="1" x14ac:dyDescent="0.2">
      <c r="B22" s="37" t="s">
        <v>116</v>
      </c>
      <c r="C22" s="80"/>
      <c r="D22" s="80"/>
      <c r="E22" s="33"/>
      <c r="F22" s="34" t="s">
        <v>6</v>
      </c>
      <c r="G22" s="23" t="s">
        <v>107</v>
      </c>
      <c r="H22" s="35" t="e">
        <f t="shared" si="0"/>
        <v>#N/A</v>
      </c>
      <c r="I22" s="35" t="e">
        <f t="shared" si="1"/>
        <v>#N/A</v>
      </c>
      <c r="J22" s="36"/>
      <c r="K22" s="36"/>
      <c r="L22" s="36"/>
    </row>
    <row r="23" spans="2:12" ht="24.95" customHeight="1" x14ac:dyDescent="0.2">
      <c r="B23" s="37" t="s">
        <v>78</v>
      </c>
      <c r="C23" s="80"/>
      <c r="D23" s="80"/>
      <c r="E23" s="33"/>
      <c r="F23" s="34" t="s">
        <v>113</v>
      </c>
      <c r="G23" s="23" t="s">
        <v>111</v>
      </c>
      <c r="H23" s="35" t="e">
        <f t="shared" si="0"/>
        <v>#N/A</v>
      </c>
      <c r="I23" s="35" t="e">
        <f t="shared" si="1"/>
        <v>#N/A</v>
      </c>
      <c r="J23" s="36"/>
      <c r="K23" s="36"/>
      <c r="L23" s="36"/>
    </row>
    <row r="24" spans="2:12" ht="24.95" customHeight="1" x14ac:dyDescent="0.2">
      <c r="B24" s="37" t="s">
        <v>117</v>
      </c>
      <c r="C24" s="80"/>
      <c r="D24" s="80"/>
      <c r="E24" s="33"/>
      <c r="F24" s="34" t="s">
        <v>6</v>
      </c>
      <c r="G24" s="23" t="s">
        <v>108</v>
      </c>
      <c r="H24" s="35" t="e">
        <f t="shared" si="0"/>
        <v>#N/A</v>
      </c>
      <c r="I24" s="35" t="e">
        <f t="shared" si="1"/>
        <v>#N/A</v>
      </c>
      <c r="J24" s="36"/>
      <c r="K24" s="36"/>
      <c r="L24" s="36"/>
    </row>
    <row r="25" spans="2:12" ht="24.95" customHeight="1" x14ac:dyDescent="0.2">
      <c r="B25" s="37" t="s">
        <v>118</v>
      </c>
      <c r="C25" s="80"/>
      <c r="D25" s="80"/>
      <c r="E25" s="33"/>
      <c r="F25" s="34" t="s">
        <v>6</v>
      </c>
      <c r="G25" s="23" t="s">
        <v>105</v>
      </c>
      <c r="H25" s="35" t="e">
        <f t="shared" si="0"/>
        <v>#N/A</v>
      </c>
      <c r="I25" s="35" t="e">
        <f t="shared" si="1"/>
        <v>#N/A</v>
      </c>
      <c r="J25" s="36"/>
      <c r="K25" s="36"/>
      <c r="L25" s="36"/>
    </row>
    <row r="26" spans="2:12" ht="24.95" customHeight="1" x14ac:dyDescent="0.2">
      <c r="B26" s="37" t="s">
        <v>119</v>
      </c>
      <c r="C26" s="80"/>
      <c r="D26" s="80"/>
      <c r="E26" s="33"/>
      <c r="F26" s="34" t="s">
        <v>113</v>
      </c>
      <c r="G26" s="23" t="s">
        <v>111</v>
      </c>
      <c r="H26" s="35" t="e">
        <f t="shared" si="0"/>
        <v>#N/A</v>
      </c>
      <c r="I26" s="35" t="e">
        <f t="shared" si="1"/>
        <v>#N/A</v>
      </c>
      <c r="J26" s="36"/>
      <c r="K26" s="36"/>
      <c r="L26" s="36"/>
    </row>
    <row r="27" spans="2:12" ht="24.95" customHeight="1" x14ac:dyDescent="0.2">
      <c r="B27" s="37" t="s">
        <v>73</v>
      </c>
      <c r="C27" s="80"/>
      <c r="D27" s="80"/>
      <c r="E27" s="33"/>
      <c r="F27" s="34" t="s">
        <v>6</v>
      </c>
      <c r="G27" s="23" t="s">
        <v>107</v>
      </c>
      <c r="H27" s="35" t="e">
        <f t="shared" si="0"/>
        <v>#N/A</v>
      </c>
      <c r="I27" s="35" t="e">
        <f t="shared" si="1"/>
        <v>#N/A</v>
      </c>
      <c r="J27" s="36"/>
      <c r="K27" s="36"/>
      <c r="L27" s="36"/>
    </row>
    <row r="28" spans="2:12" ht="24.95" customHeight="1" thickBot="1" x14ac:dyDescent="0.25">
      <c r="B28" s="38" t="s">
        <v>120</v>
      </c>
      <c r="C28" s="39"/>
      <c r="D28" s="39"/>
      <c r="E28" s="33"/>
      <c r="F28" s="34" t="s">
        <v>6</v>
      </c>
      <c r="G28" s="23" t="s">
        <v>105</v>
      </c>
      <c r="H28" s="35" t="e">
        <f t="shared" si="0"/>
        <v>#N/A</v>
      </c>
      <c r="I28" s="35" t="e">
        <f t="shared" si="1"/>
        <v>#N/A</v>
      </c>
      <c r="J28" s="36"/>
      <c r="K28" s="36"/>
      <c r="L28" s="36"/>
    </row>
    <row r="29" spans="2:12" ht="24.95" customHeight="1" x14ac:dyDescent="0.2">
      <c r="B29" s="31" t="s">
        <v>86</v>
      </c>
      <c r="C29" s="32"/>
      <c r="D29" s="32"/>
      <c r="E29" s="33"/>
      <c r="F29" s="34" t="s">
        <v>6</v>
      </c>
      <c r="G29" s="23" t="s">
        <v>104</v>
      </c>
      <c r="H29" s="35" t="e">
        <f t="shared" si="0"/>
        <v>#N/A</v>
      </c>
      <c r="I29" s="35" t="e">
        <f t="shared" si="1"/>
        <v>#N/A</v>
      </c>
      <c r="J29" s="36"/>
      <c r="K29" s="36"/>
      <c r="L29" s="36"/>
    </row>
    <row r="30" spans="2:12" ht="24.95" customHeight="1" x14ac:dyDescent="0.2">
      <c r="B30" s="37" t="s">
        <v>68</v>
      </c>
      <c r="C30" s="80"/>
      <c r="D30" s="80"/>
      <c r="E30" s="33"/>
      <c r="F30" s="34" t="s">
        <v>6</v>
      </c>
      <c r="G30" s="23" t="s">
        <v>108</v>
      </c>
      <c r="H30" s="35" t="e">
        <f t="shared" si="0"/>
        <v>#N/A</v>
      </c>
      <c r="I30" s="35" t="e">
        <f t="shared" si="1"/>
        <v>#N/A</v>
      </c>
      <c r="J30" s="36"/>
      <c r="K30" s="36"/>
      <c r="L30" s="36"/>
    </row>
    <row r="31" spans="2:12" ht="24.95" customHeight="1" x14ac:dyDescent="0.2">
      <c r="B31" s="37" t="s">
        <v>121</v>
      </c>
      <c r="C31" s="80"/>
      <c r="D31" s="80"/>
      <c r="E31" s="33"/>
      <c r="F31" s="34" t="s">
        <v>6</v>
      </c>
      <c r="G31" s="23" t="s">
        <v>111</v>
      </c>
      <c r="H31" s="35" t="e">
        <f t="shared" si="0"/>
        <v>#N/A</v>
      </c>
      <c r="I31" s="35" t="e">
        <f t="shared" si="1"/>
        <v>#N/A</v>
      </c>
      <c r="J31" s="36"/>
      <c r="K31" s="36"/>
      <c r="L31" s="36"/>
    </row>
    <row r="32" spans="2:12" ht="24.95" customHeight="1" x14ac:dyDescent="0.2">
      <c r="B32" s="37" t="s">
        <v>122</v>
      </c>
      <c r="C32" s="80"/>
      <c r="D32" s="80"/>
      <c r="E32" s="33"/>
      <c r="F32" s="34" t="s">
        <v>6</v>
      </c>
      <c r="G32" s="23" t="s">
        <v>104</v>
      </c>
      <c r="H32" s="35" t="e">
        <f t="shared" si="0"/>
        <v>#N/A</v>
      </c>
      <c r="I32" s="35" t="e">
        <f t="shared" si="1"/>
        <v>#N/A</v>
      </c>
      <c r="J32" s="36"/>
      <c r="K32" s="36"/>
      <c r="L32" s="36"/>
    </row>
    <row r="33" spans="2:12" ht="24.95" customHeight="1" x14ac:dyDescent="0.2">
      <c r="B33" s="37" t="s">
        <v>74</v>
      </c>
      <c r="C33" s="80"/>
      <c r="D33" s="80"/>
      <c r="E33" s="33"/>
      <c r="F33" s="34" t="s">
        <v>113</v>
      </c>
      <c r="G33" s="23" t="s">
        <v>107</v>
      </c>
      <c r="H33" s="35" t="e">
        <f t="shared" si="0"/>
        <v>#N/A</v>
      </c>
      <c r="I33" s="35" t="e">
        <f t="shared" si="1"/>
        <v>#N/A</v>
      </c>
      <c r="J33" s="36"/>
      <c r="K33" s="36"/>
      <c r="L33" s="36"/>
    </row>
    <row r="34" spans="2:12" ht="24.95" customHeight="1" x14ac:dyDescent="0.2">
      <c r="B34" s="37" t="s">
        <v>69</v>
      </c>
      <c r="C34" s="80"/>
      <c r="D34" s="80"/>
      <c r="E34" s="33"/>
      <c r="F34" s="34" t="s">
        <v>6</v>
      </c>
      <c r="G34" s="23" t="s">
        <v>108</v>
      </c>
      <c r="H34" s="35" t="e">
        <f t="shared" si="0"/>
        <v>#N/A</v>
      </c>
      <c r="I34" s="35" t="e">
        <f t="shared" si="1"/>
        <v>#N/A</v>
      </c>
      <c r="J34" s="36"/>
      <c r="K34" s="36"/>
      <c r="L34" s="36"/>
    </row>
    <row r="35" spans="2:12" ht="24.95" customHeight="1" x14ac:dyDescent="0.2">
      <c r="B35" s="37" t="s">
        <v>123</v>
      </c>
      <c r="C35" s="80"/>
      <c r="D35" s="80"/>
      <c r="E35" s="33"/>
      <c r="F35" s="34" t="s">
        <v>6</v>
      </c>
      <c r="G35" s="23" t="s">
        <v>111</v>
      </c>
      <c r="H35" s="35" t="e">
        <f t="shared" si="0"/>
        <v>#N/A</v>
      </c>
      <c r="I35" s="35" t="e">
        <f t="shared" si="1"/>
        <v>#N/A</v>
      </c>
      <c r="J35" s="36"/>
      <c r="K35" s="36"/>
      <c r="L35" s="36"/>
    </row>
    <row r="36" spans="2:12" ht="24.95" customHeight="1" x14ac:dyDescent="0.2">
      <c r="B36" s="37" t="s">
        <v>63</v>
      </c>
      <c r="C36" s="80"/>
      <c r="D36" s="80"/>
      <c r="E36" s="33"/>
      <c r="F36" s="34" t="s">
        <v>6</v>
      </c>
      <c r="G36" s="23" t="s">
        <v>105</v>
      </c>
      <c r="H36" s="35" t="e">
        <f t="shared" si="0"/>
        <v>#N/A</v>
      </c>
      <c r="I36" s="35" t="e">
        <f t="shared" si="1"/>
        <v>#N/A</v>
      </c>
      <c r="J36" s="36"/>
      <c r="K36" s="36"/>
      <c r="L36" s="36"/>
    </row>
    <row r="37" spans="2:12" ht="24.95" customHeight="1" thickBot="1" x14ac:dyDescent="0.25">
      <c r="B37" s="38" t="s">
        <v>124</v>
      </c>
      <c r="C37" s="39"/>
      <c r="D37" s="39"/>
      <c r="E37" s="33"/>
      <c r="F37" s="34" t="s">
        <v>113</v>
      </c>
      <c r="G37" s="23" t="s">
        <v>107</v>
      </c>
      <c r="H37" s="35" t="e">
        <f t="shared" si="0"/>
        <v>#N/A</v>
      </c>
      <c r="I37" s="35" t="e">
        <f t="shared" si="1"/>
        <v>#N/A</v>
      </c>
      <c r="J37" s="36"/>
      <c r="K37" s="36"/>
      <c r="L37" s="36"/>
    </row>
    <row r="38" spans="2:12" s="41" customFormat="1" ht="24.95" customHeight="1" x14ac:dyDescent="0.25">
      <c r="B38" s="109" t="s">
        <v>125</v>
      </c>
      <c r="C38" s="109"/>
      <c r="D38" s="109"/>
      <c r="E38" s="40"/>
    </row>
    <row r="39" spans="2:12" x14ac:dyDescent="0.2">
      <c r="C39" s="35"/>
    </row>
    <row r="41" spans="2:12" ht="63.95" customHeight="1" x14ac:dyDescent="0.3">
      <c r="B41" s="110" t="s">
        <v>126</v>
      </c>
      <c r="C41" s="111"/>
      <c r="D41" s="111"/>
      <c r="E41" s="42"/>
    </row>
    <row r="42" spans="2:12" ht="20.100000000000001" customHeight="1" x14ac:dyDescent="0.3">
      <c r="B42" s="43"/>
    </row>
    <row r="43" spans="2:12" s="44" customFormat="1" ht="24.95" customHeight="1" x14ac:dyDescent="0.25">
      <c r="B43" s="71"/>
      <c r="C43" s="72" t="s">
        <v>127</v>
      </c>
      <c r="D43" s="72" t="s">
        <v>128</v>
      </c>
      <c r="E43" s="24"/>
    </row>
    <row r="44" spans="2:12" s="44" customFormat="1" ht="24.95" customHeight="1" x14ac:dyDescent="0.25">
      <c r="B44" s="73" t="str">
        <f>IF(ISBLANK(C6),"Enter child's name above",C6)</f>
        <v>Enter child's name above</v>
      </c>
      <c r="C44" s="74" t="str">
        <f>IF(ISBLANK(C9),"Enter date above",C9)</f>
        <v>Enter date above</v>
      </c>
      <c r="D44" s="74" t="str">
        <f>IF(ISBLANK(D9),"Enter date above",D9)</f>
        <v>Enter date above</v>
      </c>
      <c r="E44" s="45"/>
    </row>
    <row r="45" spans="2:12" ht="20.100000000000001" customHeight="1" x14ac:dyDescent="0.2"/>
    <row r="46" spans="2:12" ht="24.95" customHeight="1" x14ac:dyDescent="0.2">
      <c r="B46" s="63" t="s">
        <v>98</v>
      </c>
      <c r="C46" s="64" t="s">
        <v>129</v>
      </c>
      <c r="D46" s="64" t="s">
        <v>130</v>
      </c>
      <c r="E46" s="46"/>
    </row>
    <row r="47" spans="2:12" ht="24.95" customHeight="1" x14ac:dyDescent="0.2">
      <c r="B47" s="37" t="s">
        <v>46</v>
      </c>
      <c r="C47" s="65" t="e">
        <f>K13</f>
        <v>#N/A</v>
      </c>
      <c r="D47" s="66" t="e">
        <f>L13</f>
        <v>#N/A</v>
      </c>
      <c r="E47" s="47"/>
    </row>
    <row r="48" spans="2:12" ht="24.95" customHeight="1" x14ac:dyDescent="0.2">
      <c r="B48" s="37" t="s">
        <v>48</v>
      </c>
      <c r="C48" s="66" t="e">
        <f t="shared" ref="C48:D51" si="2">K14</f>
        <v>#N/A</v>
      </c>
      <c r="D48" s="66" t="e">
        <f t="shared" si="2"/>
        <v>#N/A</v>
      </c>
      <c r="E48" s="47"/>
    </row>
    <row r="49" spans="2:5" ht="24.95" customHeight="1" x14ac:dyDescent="0.2">
      <c r="B49" s="37" t="s">
        <v>49</v>
      </c>
      <c r="C49" s="66" t="e">
        <f t="shared" si="2"/>
        <v>#N/A</v>
      </c>
      <c r="D49" s="66" t="e">
        <f t="shared" si="2"/>
        <v>#N/A</v>
      </c>
      <c r="E49" s="47"/>
    </row>
    <row r="50" spans="2:5" ht="24.95" customHeight="1" x14ac:dyDescent="0.2">
      <c r="B50" s="37" t="s">
        <v>50</v>
      </c>
      <c r="C50" s="66" t="e">
        <f t="shared" si="2"/>
        <v>#N/A</v>
      </c>
      <c r="D50" s="66" t="e">
        <f t="shared" si="2"/>
        <v>#N/A</v>
      </c>
      <c r="E50" s="47"/>
    </row>
    <row r="51" spans="2:5" ht="24.95" customHeight="1" x14ac:dyDescent="0.2">
      <c r="B51" s="67" t="s">
        <v>52</v>
      </c>
      <c r="C51" s="68" t="e">
        <f t="shared" si="2"/>
        <v>#N/A</v>
      </c>
      <c r="D51" s="68" t="e">
        <f t="shared" si="2"/>
        <v>#N/A</v>
      </c>
      <c r="E51" s="48"/>
    </row>
    <row r="52" spans="2:5" ht="24.95" customHeight="1" x14ac:dyDescent="0.2">
      <c r="B52" s="69" t="s">
        <v>131</v>
      </c>
      <c r="C52" s="70" t="e">
        <f>SUM(C47:C51)</f>
        <v>#N/A</v>
      </c>
      <c r="D52" s="70" t="e">
        <f>SUM(D47:D51)</f>
        <v>#N/A</v>
      </c>
      <c r="E52" s="49"/>
    </row>
    <row r="53" spans="2:5" ht="20.100000000000001" customHeight="1" x14ac:dyDescent="0.2">
      <c r="C53" s="50"/>
      <c r="D53" s="50"/>
      <c r="E53" s="50"/>
    </row>
    <row r="54" spans="2:5" ht="39" customHeight="1" x14ac:dyDescent="0.2">
      <c r="B54" s="51" t="s">
        <v>132</v>
      </c>
      <c r="C54" s="52" t="e">
        <f>SUM(C47:C50)</f>
        <v>#N/A</v>
      </c>
      <c r="D54" s="52" t="e">
        <f>SUM(D47:D50)</f>
        <v>#N/A</v>
      </c>
      <c r="E54" s="53"/>
    </row>
    <row r="55" spans="2:5" ht="20.100000000000001" customHeight="1" x14ac:dyDescent="0.2">
      <c r="C55" s="50"/>
      <c r="D55" s="50"/>
      <c r="E55" s="50"/>
    </row>
    <row r="56" spans="2:5" ht="72" customHeight="1" x14ac:dyDescent="0.2">
      <c r="B56" s="54" t="s">
        <v>133</v>
      </c>
      <c r="C56" s="55" t="e">
        <f>IF(C10="Parent",INDEX(List_CatetgoryDescriptors,MATCH(C54,List_CategoryLevelsParent,1)),IF(C10="Professional",INDEX(List_CatetgoryDescriptors,MATCH(C54,List_CategoryLevelsProfessional,1)),INDEX(List_CatetgoryDescriptors,MATCH(List_CategoryLevelsSelf,1))))</f>
        <v>#VALUE!</v>
      </c>
      <c r="D56" s="55" t="e">
        <f>IF(D10="Parent",INDEX(List_CatetgoryDescriptors,MATCH(D54,List_CategoryLevelsParent,1)),IF(D10="Professional",INDEX(List_CatetgoryDescriptors,MATCH(D54,List_CategoryLevelsProfessional,1)),INDEX(List_CatetgoryDescriptors,MATCH(List_CategoryLevelsSelf,1))))</f>
        <v>#VALUE!</v>
      </c>
      <c r="E56" s="56"/>
    </row>
    <row r="57" spans="2:5" ht="20.100000000000001" customHeight="1" x14ac:dyDescent="0.2">
      <c r="C57" s="50"/>
      <c r="D57" s="50"/>
      <c r="E57" s="50"/>
    </row>
    <row r="58" spans="2:5" ht="56.1" customHeight="1" x14ac:dyDescent="0.2">
      <c r="B58" s="57" t="s">
        <v>134</v>
      </c>
      <c r="C58" s="103" t="e">
        <f>1-(D54/C54)</f>
        <v>#N/A</v>
      </c>
      <c r="D58" s="104"/>
      <c r="E58" s="58"/>
    </row>
    <row r="59" spans="2:5" ht="20.100000000000001" customHeight="1" x14ac:dyDescent="0.2"/>
    <row r="60" spans="2:5" ht="50.1" customHeight="1" x14ac:dyDescent="0.2">
      <c r="B60" s="59" t="s">
        <v>135</v>
      </c>
      <c r="C60" s="105" t="e">
        <f>(D44-C44)/7</f>
        <v>#VALUE!</v>
      </c>
      <c r="D60" s="105"/>
      <c r="E60" s="60"/>
    </row>
    <row r="61" spans="2:5" ht="50.1" customHeight="1" x14ac:dyDescent="0.2">
      <c r="B61" s="59" t="s">
        <v>136</v>
      </c>
      <c r="C61" s="106" t="e">
        <f>C58/C60</f>
        <v>#N/A</v>
      </c>
      <c r="D61" s="106"/>
      <c r="E61" s="61"/>
    </row>
    <row r="62" spans="2:5" x14ac:dyDescent="0.2">
      <c r="C62" s="62"/>
    </row>
  </sheetData>
  <sheetProtection selectLockedCells="1"/>
  <mergeCells count="7">
    <mergeCell ref="C6:D6"/>
    <mergeCell ref="C58:D58"/>
    <mergeCell ref="C60:D60"/>
    <mergeCell ref="C61:D61"/>
    <mergeCell ref="B2:D4"/>
    <mergeCell ref="B38:D38"/>
    <mergeCell ref="B41:D41"/>
  </mergeCells>
  <dataValidations count="3">
    <dataValidation type="list" allowBlank="1" showInputMessage="1" showErrorMessage="1" sqref="C64:E1048576 C39 C13:E37" xr:uid="{00000000-0002-0000-0000-000000000000}">
      <formula1>List_Options</formula1>
    </dataValidation>
    <dataValidation type="list" allowBlank="1" showInputMessage="1" showErrorMessage="1" sqref="C10:E10" xr:uid="{00000000-0002-0000-0000-000001000000}">
      <formula1>List_Adults</formula1>
    </dataValidation>
    <dataValidation type="date" allowBlank="1" showInputMessage="1" showErrorMessage="1" sqref="C9:E9" xr:uid="{00000000-0002-0000-0000-000002000000}">
      <formula1>43344</formula1>
      <formula2>73415</formula2>
    </dataValidation>
  </dataValidations>
  <pageMargins left="0.51181102362204722" right="0.51181102362204722" top="0.51181102362204722" bottom="0.51181102362204722" header="0.31496062992125984" footer="0.31496062992125984"/>
  <pageSetup paperSize="9" scale="88"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
  <sheetViews>
    <sheetView workbookViewId="0">
      <selection activeCell="A8" sqref="A8"/>
    </sheetView>
  </sheetViews>
  <sheetFormatPr defaultColWidth="11" defaultRowHeight="15.75" x14ac:dyDescent="0.25"/>
  <cols>
    <col min="1" max="1" width="14.5" style="4" bestFit="1" customWidth="1"/>
    <col min="2" max="2" width="4.375" style="4" bestFit="1" customWidth="1"/>
    <col min="3" max="3" width="4.625" style="4" bestFit="1" customWidth="1"/>
    <col min="4" max="4" width="11" style="4"/>
    <col min="5" max="5" width="12.625" style="4" bestFit="1" customWidth="1"/>
    <col min="6" max="6" width="11" style="4"/>
    <col min="7" max="7" width="18.875" style="4" bestFit="1" customWidth="1"/>
    <col min="8" max="9" width="15.125" style="4" bestFit="1" customWidth="1"/>
    <col min="10" max="10" width="18" style="4" bestFit="1" customWidth="1"/>
    <col min="11" max="16384" width="11" style="4"/>
  </cols>
  <sheetData>
    <row r="1" spans="1:10" s="1" customFormat="1" ht="47.25" x14ac:dyDescent="0.25">
      <c r="B1" s="1" t="s">
        <v>113</v>
      </c>
      <c r="C1" s="1" t="s">
        <v>6</v>
      </c>
      <c r="E1" s="1" t="s">
        <v>137</v>
      </c>
      <c r="G1" s="1" t="s">
        <v>138</v>
      </c>
      <c r="H1" s="2" t="s">
        <v>139</v>
      </c>
      <c r="I1" s="2" t="s">
        <v>140</v>
      </c>
      <c r="J1" s="2" t="s">
        <v>141</v>
      </c>
    </row>
    <row r="2" spans="1:10" x14ac:dyDescent="0.25">
      <c r="A2" s="3" t="s">
        <v>142</v>
      </c>
      <c r="B2" s="4">
        <v>0</v>
      </c>
      <c r="C2" s="4">
        <v>2</v>
      </c>
      <c r="E2" s="4" t="s">
        <v>143</v>
      </c>
      <c r="G2" s="4" t="s">
        <v>4</v>
      </c>
      <c r="H2" s="4">
        <v>0</v>
      </c>
      <c r="I2" s="4">
        <v>0</v>
      </c>
      <c r="J2" s="4">
        <v>0</v>
      </c>
    </row>
    <row r="3" spans="1:10" x14ac:dyDescent="0.25">
      <c r="A3" s="3" t="s">
        <v>57</v>
      </c>
      <c r="B3" s="4">
        <v>1</v>
      </c>
      <c r="C3" s="4">
        <v>1</v>
      </c>
      <c r="E3" s="4" t="s">
        <v>144</v>
      </c>
      <c r="G3" s="4" t="s">
        <v>5</v>
      </c>
      <c r="H3" s="4">
        <v>14</v>
      </c>
      <c r="I3" s="4">
        <v>12</v>
      </c>
      <c r="J3" s="4">
        <v>15</v>
      </c>
    </row>
    <row r="4" spans="1:10" x14ac:dyDescent="0.25">
      <c r="A4" s="3" t="s">
        <v>56</v>
      </c>
      <c r="B4" s="4">
        <v>2</v>
      </c>
      <c r="C4" s="4">
        <v>0</v>
      </c>
      <c r="E4" s="4" t="s">
        <v>145</v>
      </c>
      <c r="G4" s="4" t="s">
        <v>6</v>
      </c>
      <c r="H4" s="4">
        <v>17</v>
      </c>
      <c r="I4" s="4">
        <v>16</v>
      </c>
      <c r="J4" s="4">
        <v>18</v>
      </c>
    </row>
    <row r="5" spans="1:10" x14ac:dyDescent="0.25">
      <c r="G5" s="4" t="s">
        <v>7</v>
      </c>
      <c r="H5" s="4">
        <v>20</v>
      </c>
      <c r="I5" s="4">
        <v>19</v>
      </c>
      <c r="J5" s="4">
        <v>20</v>
      </c>
    </row>
  </sheetData>
  <sheetProtection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vt:i4>
      </vt:variant>
    </vt:vector>
  </HeadingPairs>
  <TitlesOfParts>
    <vt:vector size="15" baseType="lpstr">
      <vt:lpstr>Definitions</vt:lpstr>
      <vt:lpstr>Questions</vt:lpstr>
      <vt:lpstr>Options</vt:lpstr>
      <vt:lpstr>List_Adults</vt:lpstr>
      <vt:lpstr>List_CategoryLevels</vt:lpstr>
      <vt:lpstr>List_CategoryLevelsParent</vt:lpstr>
      <vt:lpstr>List_CategoryLevelsProfessional</vt:lpstr>
      <vt:lpstr>List_CategoryLevelsSelf</vt:lpstr>
      <vt:lpstr>List_CatetgoryDescriptors</vt:lpstr>
      <vt:lpstr>List_Options</vt:lpstr>
      <vt:lpstr>Questions!Print_Area</vt:lpstr>
      <vt:lpstr>Range_ScoresEnd</vt:lpstr>
      <vt:lpstr>Range_ScoresStart</vt:lpstr>
      <vt:lpstr>Range_Sections</vt:lpstr>
      <vt:lpstr>Range_Weightings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Toby.Jenkins - FLP</dc:creator>
  <cp:keywords/>
  <dc:description/>
  <cp:lastModifiedBy>Kathryn Huggins - Preston</cp:lastModifiedBy>
  <cp:revision/>
  <dcterms:created xsi:type="dcterms:W3CDTF">2018-10-15T18:59:10Z</dcterms:created>
  <dcterms:modified xsi:type="dcterms:W3CDTF">2022-03-29T13:19:32Z</dcterms:modified>
  <cp:category/>
  <cp:contentStatus/>
</cp:coreProperties>
</file>